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nfig" sheetId="1" state="hidden" r:id="rId1"/>
    <sheet xmlns:r="http://schemas.openxmlformats.org/officeDocument/2006/relationships" name="Instructions" sheetId="2" state="visible" r:id="rId2"/>
    <sheet xmlns:r="http://schemas.openxmlformats.org/officeDocument/2006/relationships" name="Year Summary" sheetId="3" state="visible" r:id="rId3"/>
    <sheet xmlns:r="http://schemas.openxmlformats.org/officeDocument/2006/relationships" name="January" sheetId="4" state="visible" r:id="rId4"/>
    <sheet xmlns:r="http://schemas.openxmlformats.org/officeDocument/2006/relationships" name="February" sheetId="5" state="visible" r:id="rId5"/>
    <sheet xmlns:r="http://schemas.openxmlformats.org/officeDocument/2006/relationships" name="March" sheetId="6" state="visible" r:id="rId6"/>
    <sheet xmlns:r="http://schemas.openxmlformats.org/officeDocument/2006/relationships" name="April" sheetId="7" state="visible" r:id="rId7"/>
    <sheet xmlns:r="http://schemas.openxmlformats.org/officeDocument/2006/relationships" name="May" sheetId="8" state="visible" r:id="rId8"/>
    <sheet xmlns:r="http://schemas.openxmlformats.org/officeDocument/2006/relationships" name="June" sheetId="9" state="visible" r:id="rId9"/>
    <sheet xmlns:r="http://schemas.openxmlformats.org/officeDocument/2006/relationships" name="July" sheetId="10" state="visible" r:id="rId10"/>
    <sheet xmlns:r="http://schemas.openxmlformats.org/officeDocument/2006/relationships" name="August" sheetId="11" state="visible" r:id="rId11"/>
    <sheet xmlns:r="http://schemas.openxmlformats.org/officeDocument/2006/relationships" name="September" sheetId="12" state="visible" r:id="rId12"/>
    <sheet xmlns:r="http://schemas.openxmlformats.org/officeDocument/2006/relationships" name="October" sheetId="13" state="visible" r:id="rId13"/>
    <sheet xmlns:r="http://schemas.openxmlformats.org/officeDocument/2006/relationships" name="November" sheetId="14" state="visible" r:id="rId14"/>
    <sheet xmlns:r="http://schemas.openxmlformats.org/officeDocument/2006/relationships" name="December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2E2D29"/>
      <sz val="11"/>
    </font>
    <font>
      <name val="Calibri"/>
      <b val="1"/>
      <color rgb="002E2D29"/>
      <sz val="20"/>
    </font>
    <font>
      <name val="Calibri"/>
      <i val="1"/>
      <color rgb="007A7361"/>
      <sz val="9"/>
    </font>
    <font>
      <name val="Calibri"/>
      <b val="1"/>
      <color rgb="002E2D29"/>
      <sz val="13"/>
    </font>
    <font>
      <name val="Calibri"/>
      <color rgb="002E2D29"/>
      <sz val="10"/>
    </font>
    <font>
      <name val="Calibri"/>
      <b val="1"/>
      <color rgb="00802F2D"/>
      <sz val="10"/>
    </font>
    <font>
      <name val="Calibri"/>
      <b val="1"/>
      <color rgb="002E2D29"/>
      <sz val="10"/>
    </font>
  </fonts>
  <fills count="4">
    <fill>
      <patternFill/>
    </fill>
    <fill>
      <patternFill patternType="gray125"/>
    </fill>
    <fill>
      <patternFill patternType="solid">
        <fgColor rgb="00F1E6B2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D9CC92"/>
      </left>
      <right style="thin">
        <color rgb="00D9CC92"/>
      </right>
      <top style="thin">
        <color rgb="00D9CC92"/>
      </top>
      <bottom style="thin">
        <color rgb="00D9CC92"/>
      </bottom>
    </border>
    <border>
      <left/>
      <right/>
      <top style="thin">
        <color rgb="00D9CC92"/>
      </top>
      <bottom/>
      <diagonal/>
    </border>
    <border>
      <left/>
      <right style="thin">
        <color rgb="00D9CC92"/>
      </right>
      <top style="thin">
        <color rgb="00D9CC92"/>
      </top>
      <bottom/>
      <diagonal/>
    </border>
    <border>
      <left/>
      <right/>
      <top style="thin">
        <color rgb="00D9CC92"/>
      </top>
      <bottom style="thin">
        <color rgb="00D9CC92"/>
      </bottom>
      <diagonal/>
    </border>
    <border>
      <left/>
      <right style="thin">
        <color rgb="00D9CC92"/>
      </right>
      <top style="thin">
        <color rgb="00D9CC92"/>
      </top>
      <bottom style="thin">
        <color rgb="00D9CC9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0" fontId="1" fillId="2" borderId="0" pivotButton="0" quotePrefix="0" xfId="0"/>
    <xf numFmtId="164" fontId="7" fillId="2" borderId="1" pivotButton="0" quotePrefix="0" xfId="0"/>
    <xf numFmtId="165" fontId="7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5" fillId="0" borderId="0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1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2" borderId="1" pivotButton="0" quotePrefix="0" xfId="0"/>
    <xf numFmtId="0" fontId="5" fillId="3" borderId="1" pivotButton="0" quotePrefix="0" xfId="0"/>
    <xf numFmtId="165" fontId="7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802F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selection activeCell="A1" sqref="A1"/>
    </sheetView>
  </sheetViews>
  <sheetFormatPr baseColWidth="8" defaultRowHeight="15"/>
  <sheetData>
    <row r="1">
      <c r="A1" s="1" t="inlineStr">
        <is>
          <t>Rotation modes</t>
        </is>
      </c>
      <c r="B1" s="1" t="inlineStr">
        <is>
          <t>Yes/No</t>
        </is>
      </c>
    </row>
    <row r="2">
      <c r="A2" t="inlineStr">
        <is>
          <t>Onboard — active charter</t>
        </is>
      </c>
      <c r="B2" t="n">
        <v>1</v>
      </c>
    </row>
    <row r="3">
      <c r="A3" t="inlineStr">
        <is>
          <t>Onboard — yard period</t>
        </is>
      </c>
      <c r="B3" t="n">
        <v>0</v>
      </c>
    </row>
    <row r="4">
      <c r="A4" t="inlineStr">
        <is>
          <t>Off-rotation — shore leave</t>
        </is>
      </c>
    </row>
    <row r="5">
      <c r="A5" t="inlineStr">
        <is>
          <t>Home / transition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51"/>
  <sheetViews>
    <sheetView showGridLines="0" workbookViewId="0">
      <selection activeCell="A1" sqref="A1"/>
    </sheetView>
  </sheetViews>
  <sheetFormatPr baseColWidth="8" defaultRowHeight="15" outlineLevelCol="0"/>
  <cols>
    <col width="4" customWidth="1" min="1" max="1"/>
    <col width="100" customWidth="1" min="2" max="2"/>
  </cols>
  <sheetData>
    <row r="1" ht="34" customHeight="1">
      <c r="B1" s="2" t="inlineStr">
        <is>
          <t>THE OFF-WATCH JOURNAL</t>
        </is>
      </c>
    </row>
    <row r="2">
      <c r="B2" s="3" t="inlineStr">
        <is>
          <t>Sleep, habits, MLC rest hours, mood pulse — for yacht crew.  Part of The Off Watch Kit.  Free forever.</t>
        </is>
      </c>
    </row>
    <row r="4" ht="20" customHeight="1">
      <c r="B4" s="4" t="inlineStr">
        <is>
          <t>THE OFF WATCH KIT — FOUR TOOLS, ONE SYSTEM</t>
        </is>
      </c>
    </row>
    <row r="5" ht="8" customHeight="1">
      <c r="B5" s="5" t="inlineStr"/>
    </row>
    <row r="6" ht="20" customHeight="1">
      <c r="B6" s="6" t="inlineStr">
        <is>
          <t>The Off Watch Kit is built for yacht crew — deck, interior, engineering, galley, captain — and the shore-side network that keeps us running.  Agents, brokers, marinas, dockmasters, suppliers, provisioners, port ops:  you are the second engine of this industry.  This Kit is for all of us.</t>
        </is>
      </c>
    </row>
    <row r="7" ht="8" customHeight="1">
      <c r="B7" s="5" t="inlineStr"/>
    </row>
    <row r="8" ht="20" customHeight="1">
      <c r="B8" s="6" t="inlineStr">
        <is>
          <t xml:space="preserve">   1.  The Leak Worksheet (PDF, 20 min) — diagnose where your money goes</t>
        </is>
      </c>
    </row>
    <row r="9" ht="20" customHeight="1">
      <c r="B9" s="6" t="inlineStr">
        <is>
          <t xml:space="preserve">   2.  The Leak Tracker — track it every month, plug the leak</t>
        </is>
      </c>
    </row>
    <row r="10" ht="20" customHeight="1">
      <c r="B10" s="7" t="inlineStr">
        <is>
          <t xml:space="preserve">   3.  The Off-Watch Journal (this file) — sleep, habits, MLC rest hours, mood pulse</t>
        </is>
      </c>
    </row>
    <row r="11" ht="20" customHeight="1">
      <c r="B11" s="6" t="inlineStr">
        <is>
          <t xml:space="preserve">   4.  The Career Planner — shore-side goals, community anchors, monthly career sprints</t>
        </is>
      </c>
    </row>
    <row r="12" ht="8" customHeight="1">
      <c r="B12" s="5" t="inlineStr"/>
    </row>
    <row r="13" ht="20" customHeight="1">
      <c r="B13" s="8" t="inlineStr">
        <is>
          <t>Get the full Kit at theoffwatch.com/kit — always free.</t>
        </is>
      </c>
    </row>
    <row r="14" ht="8" customHeight="1">
      <c r="B14" s="5" t="inlineStr"/>
    </row>
    <row r="15" ht="20" customHeight="1">
      <c r="B15" s="9" t="inlineStr">
        <is>
          <t>YOU ARE HERE — 🧠 WELLBEING PILLAR</t>
        </is>
      </c>
    </row>
    <row r="16" ht="20" customHeight="1">
      <c r="B16" s="6" t="inlineStr">
        <is>
          <t>This tool covers the wellbeing pillar.  Pair it with the Leak Tracker (money) and the Career Planner (shore-side).  Don't try to fill all four at once — one tool, one week.</t>
        </is>
      </c>
    </row>
    <row r="17" ht="8" customHeight="1">
      <c r="B17" s="5" t="inlineStr"/>
    </row>
    <row r="18" ht="20" customHeight="1">
      <c r="B18" s="4" t="inlineStr">
        <is>
          <t>HOW TO USE THIS JOURNAL</t>
        </is>
      </c>
    </row>
    <row r="19" ht="8" customHeight="1">
      <c r="B19" s="5" t="inlineStr"/>
    </row>
    <row r="20" ht="20" customHeight="1">
      <c r="B20" s="6" t="inlineStr">
        <is>
          <t>1.  Make it yours.  File → Make a copy.  Rename to YYYY-YourName.</t>
        </is>
      </c>
    </row>
    <row r="21" ht="8" customHeight="1">
      <c r="B21" s="5" t="inlineStr"/>
    </row>
    <row r="22" ht="20" customHeight="1">
      <c r="B22" s="6" t="inlineStr">
        <is>
          <t>2.  Every month, open that month's tab.  Pick your rotation mode at the top.</t>
        </is>
      </c>
    </row>
    <row r="23" ht="20" customHeight="1">
      <c r="B23" s="6" t="inlineStr">
        <is>
          <t xml:space="preserve">    Onboard active charter · Onboard yard period · Off-rotation shore leave · Home/transition.</t>
        </is>
      </c>
    </row>
    <row r="24" ht="20" customHeight="1">
      <c r="B24" s="6" t="inlineStr">
        <is>
          <t xml:space="preserve">    Different modes have different realistic habit expectations.  Don't stress the checkboxes when the boat runs you.</t>
        </is>
      </c>
    </row>
    <row r="25" ht="20" customHeight="1">
      <c r="B25" s="7" t="inlineStr">
        <is>
          <t xml:space="preserve">    Note: not every yachtie gets proper rotation.  If you don't — that is real, it is not you.  This journal still works for you.</t>
        </is>
      </c>
    </row>
    <row r="26" ht="8" customHeight="1">
      <c r="B26" s="5" t="inlineStr"/>
    </row>
    <row r="27" ht="20" customHeight="1">
      <c r="B27" s="6" t="inlineStr">
        <is>
          <t>3.  Set your 8 habits.  Defaults are yacht-crew-tested.  Overwrite any of them with your own.</t>
        </is>
      </c>
    </row>
    <row r="28" ht="20" customHeight="1">
      <c r="B28" s="6" t="inlineStr">
        <is>
          <t xml:space="preserve">    Rule of thumb: 3-6 habits done consistently beat 8 habits half-done.</t>
        </is>
      </c>
    </row>
    <row r="29" ht="8" customHeight="1">
      <c r="B29" s="5" t="inlineStr"/>
    </row>
    <row r="30" ht="20" customHeight="1">
      <c r="B30" s="6" t="inlineStr">
        <is>
          <t>4.  Daily grid.  For each day of the month, tick the boxes for what you did.</t>
        </is>
      </c>
    </row>
    <row r="31" ht="20" customHeight="1">
      <c r="B31" s="6" t="inlineStr">
        <is>
          <t xml:space="preserve">    Log your rest hours in the MLC row (10 hours in any 24-hour period is the MLC 2006 minimum).</t>
        </is>
      </c>
    </row>
    <row r="32" ht="20" customHeight="1">
      <c r="B32" s="6" t="inlineStr">
        <is>
          <t xml:space="preserve">    Log the three pulse numbers: sleep (1-10) · energy (1-10) · mood (1-10).</t>
        </is>
      </c>
    </row>
    <row r="33" ht="8" customHeight="1">
      <c r="B33" s="5" t="inlineStr"/>
    </row>
    <row r="34" ht="20" customHeight="1">
      <c r="B34" s="9" t="inlineStr">
        <is>
          <t>5.  Watch the alarms.</t>
        </is>
      </c>
    </row>
    <row r="35" ht="20" customHeight="1">
      <c r="B35" s="6" t="inlineStr">
        <is>
          <t xml:space="preserve">    MLC rest hours &lt; 10 in a day → terracotta highlight.  Under the legal minimum.  Track your defence.</t>
        </is>
      </c>
    </row>
    <row r="36" ht="20" customHeight="1">
      <c r="B36" s="6" t="inlineStr">
        <is>
          <t xml:space="preserve">    Sleep debt &gt; 10 hours in a rolling week → terracotta.  You are borrowing from the next month.</t>
        </is>
      </c>
    </row>
    <row r="37" ht="20" customHeight="1">
      <c r="B37" s="6" t="inlineStr">
        <is>
          <t xml:space="preserve">    Weekly rest total &lt; 77 hours → terracotta.  MLC 2006 weekly minimum.</t>
        </is>
      </c>
    </row>
    <row r="38" ht="8" customHeight="1">
      <c r="B38" s="5" t="inlineStr"/>
    </row>
    <row r="39" ht="20" customHeight="1">
      <c r="B39" s="6" t="inlineStr">
        <is>
          <t>6.  Year Summary rolls it all up.  Best habits, worst weeks, rest-hour compliance percentage, pulse averages.</t>
        </is>
      </c>
    </row>
    <row r="40" ht="8" customHeight="1">
      <c r="B40" s="5" t="inlineStr"/>
    </row>
    <row r="41" ht="20" customHeight="1">
      <c r="B41" s="6" t="inlineStr">
        <is>
          <t>7.  The Off Watch is building a full app (2027) that will export IMO-standard rest-hour forms directly.</t>
        </is>
      </c>
    </row>
    <row r="42" ht="20" customHeight="1">
      <c r="B42" s="8" t="inlineStr">
        <is>
          <t xml:space="preserve">    Free for the first cohort — email list gets first access.  DM us on Instagram to join.</t>
        </is>
      </c>
    </row>
    <row r="43" ht="8" customHeight="1">
      <c r="B43" s="5" t="inlineStr"/>
    </row>
    <row r="44" ht="20" customHeight="1">
      <c r="B44" s="4" t="inlineStr">
        <is>
          <t>READ THIS BEFORE YOU FILL IT IN</t>
        </is>
      </c>
    </row>
    <row r="45" ht="8" customHeight="1">
      <c r="B45" s="5" t="inlineStr"/>
    </row>
    <row r="46" ht="20" customHeight="1">
      <c r="B46" s="6" t="inlineStr">
        <is>
          <t>This is a personal tracker.  It is not a legal MLC 2006 compliance form — for that, ask your captain or MCA.</t>
        </is>
      </c>
    </row>
    <row r="47" ht="20" customHeight="1">
      <c r="B47" s="6" t="inlineStr">
        <is>
          <t>Free forever.  No affiliation with any yacht management company, union, or authority.</t>
        </is>
      </c>
    </row>
    <row r="48" ht="8" customHeight="1">
      <c r="B48" s="5" t="inlineStr"/>
    </row>
    <row r="49" ht="20" customHeight="1">
      <c r="B49" s="7" t="inlineStr">
        <is>
          <t>Signed, Kate Onduty · virtual purser acting on behalf of Human Crew.</t>
        </is>
      </c>
    </row>
    <row r="50" ht="20" customHeight="1">
      <c r="B50" s="8" t="inlineStr">
        <is>
          <t>AI-synthesized voice; words from working yacht crew and shore-side supporters.</t>
        </is>
      </c>
    </row>
    <row r="51" ht="20" customHeight="1">
      <c r="B51" s="8" t="inlineStr">
        <is>
          <t>Questions:  DM @theoffwatch on Instagram.  theoffwatch.com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 outlineLevelCol="0"/>
  <cols>
    <col width="4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4" customWidth="1" min="7" max="7"/>
    <col width="24" customWidth="1" min="8" max="8"/>
    <col width="12" customWidth="1" min="9" max="9"/>
  </cols>
  <sheetData>
    <row r="1" ht="34" customHeight="1">
      <c r="A1" s="10" t="inlineStr">
        <is>
          <t>YEAR SUMMARY — Off-Watch Journal</t>
        </is>
      </c>
    </row>
    <row r="2">
      <c r="B2" s="3" t="inlineStr">
        <is>
          <t>Habits + pulse + rest-hour compliance rolled up across all 12 months.</t>
        </is>
      </c>
    </row>
    <row r="4">
      <c r="B4" s="1" t="inlineStr">
        <is>
          <t>Year</t>
        </is>
      </c>
      <c r="C4" s="11" t="n">
        <v>2026</v>
      </c>
    </row>
    <row r="7">
      <c r="B7" s="12" t="inlineStr">
        <is>
          <t>Month</t>
        </is>
      </c>
      <c r="C7" s="12" t="inlineStr">
        <is>
          <t>Rest-hr compliance %</t>
        </is>
      </c>
      <c r="D7" s="12" t="inlineStr">
        <is>
          <t>Habits done %</t>
        </is>
      </c>
      <c r="E7" s="12" t="inlineStr">
        <is>
          <t>Sleep avg</t>
        </is>
      </c>
      <c r="F7" s="12" t="inlineStr">
        <is>
          <t>Mood avg</t>
        </is>
      </c>
    </row>
    <row r="8">
      <c r="B8" s="13" t="inlineStr">
        <is>
          <t>January</t>
        </is>
      </c>
      <c r="C8" s="14">
        <f>IFERROR('January'!G6,0)</f>
        <v/>
      </c>
      <c r="D8" s="14">
        <f>IFERROR('January'!G7,0)</f>
        <v/>
      </c>
      <c r="E8" s="15">
        <f>IFERROR('January'!G8,0)</f>
        <v/>
      </c>
      <c r="F8" s="15">
        <f>IFERROR('January'!G9,0)</f>
        <v/>
      </c>
    </row>
    <row r="9">
      <c r="B9" s="13" t="inlineStr">
        <is>
          <t>February</t>
        </is>
      </c>
      <c r="C9" s="14">
        <f>IFERROR('February'!G6,0)</f>
        <v/>
      </c>
      <c r="D9" s="14">
        <f>IFERROR('February'!G7,0)</f>
        <v/>
      </c>
      <c r="E9" s="15">
        <f>IFERROR('February'!G8,0)</f>
        <v/>
      </c>
      <c r="F9" s="15">
        <f>IFERROR('February'!G9,0)</f>
        <v/>
      </c>
    </row>
    <row r="10">
      <c r="B10" s="13" t="inlineStr">
        <is>
          <t>March</t>
        </is>
      </c>
      <c r="C10" s="14">
        <f>IFERROR('March'!G6,0)</f>
        <v/>
      </c>
      <c r="D10" s="14">
        <f>IFERROR('March'!G7,0)</f>
        <v/>
      </c>
      <c r="E10" s="15">
        <f>IFERROR('March'!G8,0)</f>
        <v/>
      </c>
      <c r="F10" s="15">
        <f>IFERROR('March'!G9,0)</f>
        <v/>
      </c>
    </row>
    <row r="11">
      <c r="B11" s="13" t="inlineStr">
        <is>
          <t>April</t>
        </is>
      </c>
      <c r="C11" s="14">
        <f>IFERROR('April'!G6,0)</f>
        <v/>
      </c>
      <c r="D11" s="14">
        <f>IFERROR('April'!G7,0)</f>
        <v/>
      </c>
      <c r="E11" s="15">
        <f>IFERROR('April'!G8,0)</f>
        <v/>
      </c>
      <c r="F11" s="15">
        <f>IFERROR('April'!G9,0)</f>
        <v/>
      </c>
    </row>
    <row r="12">
      <c r="B12" s="13" t="inlineStr">
        <is>
          <t>May</t>
        </is>
      </c>
      <c r="C12" s="14">
        <f>IFERROR('May'!G6,0)</f>
        <v/>
      </c>
      <c r="D12" s="14">
        <f>IFERROR('May'!G7,0)</f>
        <v/>
      </c>
      <c r="E12" s="15">
        <f>IFERROR('May'!G8,0)</f>
        <v/>
      </c>
      <c r="F12" s="15">
        <f>IFERROR('May'!G9,0)</f>
        <v/>
      </c>
    </row>
    <row r="13">
      <c r="B13" s="13" t="inlineStr">
        <is>
          <t>June</t>
        </is>
      </c>
      <c r="C13" s="14">
        <f>IFERROR('June'!G6,0)</f>
        <v/>
      </c>
      <c r="D13" s="14">
        <f>IFERROR('June'!G7,0)</f>
        <v/>
      </c>
      <c r="E13" s="15">
        <f>IFERROR('June'!G8,0)</f>
        <v/>
      </c>
      <c r="F13" s="15">
        <f>IFERROR('June'!G9,0)</f>
        <v/>
      </c>
    </row>
    <row r="14">
      <c r="B14" s="13" t="inlineStr">
        <is>
          <t>July</t>
        </is>
      </c>
      <c r="C14" s="14">
        <f>IFERROR('July'!G6,0)</f>
        <v/>
      </c>
      <c r="D14" s="14">
        <f>IFERROR('July'!G7,0)</f>
        <v/>
      </c>
      <c r="E14" s="15">
        <f>IFERROR('July'!G8,0)</f>
        <v/>
      </c>
      <c r="F14" s="15">
        <f>IFERROR('July'!G9,0)</f>
        <v/>
      </c>
    </row>
    <row r="15">
      <c r="B15" s="13" t="inlineStr">
        <is>
          <t>August</t>
        </is>
      </c>
      <c r="C15" s="14">
        <f>IFERROR('August'!G6,0)</f>
        <v/>
      </c>
      <c r="D15" s="14">
        <f>IFERROR('August'!G7,0)</f>
        <v/>
      </c>
      <c r="E15" s="15">
        <f>IFERROR('August'!G8,0)</f>
        <v/>
      </c>
      <c r="F15" s="15">
        <f>IFERROR('August'!G9,0)</f>
        <v/>
      </c>
    </row>
    <row r="16">
      <c r="B16" s="13" t="inlineStr">
        <is>
          <t>September</t>
        </is>
      </c>
      <c r="C16" s="14">
        <f>IFERROR('September'!G6,0)</f>
        <v/>
      </c>
      <c r="D16" s="14">
        <f>IFERROR('September'!G7,0)</f>
        <v/>
      </c>
      <c r="E16" s="15">
        <f>IFERROR('September'!G8,0)</f>
        <v/>
      </c>
      <c r="F16" s="15">
        <f>IFERROR('September'!G9,0)</f>
        <v/>
      </c>
    </row>
    <row r="17">
      <c r="B17" s="13" t="inlineStr">
        <is>
          <t>October</t>
        </is>
      </c>
      <c r="C17" s="14">
        <f>IFERROR('October'!G6,0)</f>
        <v/>
      </c>
      <c r="D17" s="14">
        <f>IFERROR('October'!G7,0)</f>
        <v/>
      </c>
      <c r="E17" s="15">
        <f>IFERROR('October'!G8,0)</f>
        <v/>
      </c>
      <c r="F17" s="15">
        <f>IFERROR('October'!G9,0)</f>
        <v/>
      </c>
    </row>
    <row r="18">
      <c r="B18" s="13" t="inlineStr">
        <is>
          <t>November</t>
        </is>
      </c>
      <c r="C18" s="14">
        <f>IFERROR('November'!G6,0)</f>
        <v/>
      </c>
      <c r="D18" s="14">
        <f>IFERROR('November'!G7,0)</f>
        <v/>
      </c>
      <c r="E18" s="15">
        <f>IFERROR('November'!G8,0)</f>
        <v/>
      </c>
      <c r="F18" s="15">
        <f>IFERROR('November'!G9,0)</f>
        <v/>
      </c>
    </row>
    <row r="19">
      <c r="B19" s="13" t="inlineStr">
        <is>
          <t>December</t>
        </is>
      </c>
      <c r="C19" s="14">
        <f>IFERROR('December'!G6,0)</f>
        <v/>
      </c>
      <c r="D19" s="14">
        <f>IFERROR('December'!G7,0)</f>
        <v/>
      </c>
      <c r="E19" s="15">
        <f>IFERROR('December'!G8,0)</f>
        <v/>
      </c>
      <c r="F19" s="15">
        <f>IFERROR('December'!G9,0)</f>
        <v/>
      </c>
    </row>
    <row r="20">
      <c r="B20" s="16" t="inlineStr">
        <is>
          <t>YEAR AVG</t>
        </is>
      </c>
      <c r="C20" s="17">
        <f>IFERROR(AVERAGE(C8:C19),0)</f>
        <v/>
      </c>
      <c r="D20" s="17">
        <f>IFERROR(AVERAGE(D8:D19),0)</f>
        <v/>
      </c>
      <c r="E20" s="18">
        <f>IFERROR(AVERAGE(E8:E19),0)</f>
        <v/>
      </c>
      <c r="F20" s="18">
        <f>IFERROR(AVERAGE(F8:F19),0)</f>
        <v/>
      </c>
    </row>
  </sheetData>
  <mergeCells count="1">
    <mergeCell ref="A1:I1"/>
  </mergeCells>
  <conditionalFormatting sqref="C8:C19">
    <cfRule type="cellIs" priority="1" operator="lessThan" dxfId="0">
      <formula>0.9</formula>
    </cfRule>
  </conditionalFormatting>
  <conditionalFormatting sqref="D8:D19">
    <cfRule type="colorScale" priority="2">
      <colorScale>
        <cfvo type="min"/>
        <cfvo type="percentile" val="50"/>
        <cfvo type="max"/>
        <color rgb="00802F2D"/>
        <color rgb="00F7F0CC"/>
        <color rgb="00B8D8D0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JANUARY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10" customWidth="1" min="31" max="31"/>
  </cols>
  <sheetData>
    <row r="1" ht="34" customHeight="1">
      <c r="A1" s="10" t="inlineStr">
        <is>
          <t>FEBRUARY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IFERROR(COUNTIFS(C21:AD21,"&gt;=10")/COUNTIF(C21:AD21,"&gt;0"),0)</f>
        <v/>
      </c>
    </row>
    <row r="7">
      <c r="B7" s="22" t="inlineStr">
        <is>
          <t>Habits done %</t>
        </is>
      </c>
      <c r="G7" s="23">
        <f>IFERROR(SUM(AE12:AE19)/(28*8),0)</f>
        <v/>
      </c>
    </row>
    <row r="8">
      <c r="B8" s="22" t="inlineStr">
        <is>
          <t>Sleep avg</t>
        </is>
      </c>
      <c r="G8" s="24">
        <f>IFERROR(AVERAGE(C23:AD23),0)</f>
        <v/>
      </c>
    </row>
    <row r="9">
      <c r="B9" s="22" t="inlineStr">
        <is>
          <t>Mood avg</t>
        </is>
      </c>
      <c r="G9" s="24">
        <f>IFERROR(AVERAGE(C25:AD25),0)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8">
        <f>COUNTIF(C12:AD12,"x")+COUNTIF(C12:AD12,1)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8">
        <f>COUNTIF(C13:AD13,"x")+COUNTIF(C13:AD13,1)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8">
        <f>COUNTIF(C14:AD14,"x")+COUNTIF(C14:AD14,1)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8">
        <f>COUNTIF(C15:AD15,"x")+COUNTIF(C15:AD15,1)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8">
        <f>COUNTIF(C16:AD16,"x")+COUNTIF(C16:AD16,1)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8">
        <f>COUNTIF(C17:AD17,"x")+COUNTIF(C17:AD17,1)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8">
        <f>COUNTIF(C18:AD18,"x")+COUNTIF(C18:AD18,1)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8">
        <f>COUNTIF(C19:AD19,"x")+COUNTIF(C19:AD19,1)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8">
        <f>SUM(C21:AD21)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31">
        <f>IFERROR(AVERAGE(C23:AD23),0)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31">
        <f>IFERROR(AVERAGE(C24:AD24),0)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31">
        <f>IFERROR(AVERAGE(C25:AD25),0)</f>
        <v/>
      </c>
    </row>
  </sheetData>
  <mergeCells count="2">
    <mergeCell ref="A1:AE1"/>
    <mergeCell ref="C3:J3"/>
  </mergeCells>
  <conditionalFormatting sqref="C21:AD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MARCH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0" customWidth="1" min="33" max="33"/>
  </cols>
  <sheetData>
    <row r="1" ht="34" customHeight="1">
      <c r="A1" s="10" t="inlineStr">
        <is>
          <t>APRIL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IFERROR(COUNTIFS(C21:AF21,"&gt;=10")/COUNTIF(C21:AF21,"&gt;0"),0)</f>
        <v/>
      </c>
    </row>
    <row r="7">
      <c r="B7" s="22" t="inlineStr">
        <is>
          <t>Habits done %</t>
        </is>
      </c>
      <c r="G7" s="23">
        <f>IFERROR(SUM(AG12:AG19)/(30*8),0)</f>
        <v/>
      </c>
    </row>
    <row r="8">
      <c r="B8" s="22" t="inlineStr">
        <is>
          <t>Sleep avg</t>
        </is>
      </c>
      <c r="G8" s="24">
        <f>IFERROR(AVERAGE(C23:AF23),0)</f>
        <v/>
      </c>
    </row>
    <row r="9">
      <c r="B9" s="22" t="inlineStr">
        <is>
          <t>Mood avg</t>
        </is>
      </c>
      <c r="G9" s="24">
        <f>IFERROR(AVERAGE(C25:AF25),0)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8">
        <f>COUNTIF(C12:AF12,"x")+COUNTIF(C12:AF12,1)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8">
        <f>COUNTIF(C13:AF13,"x")+COUNTIF(C13:AF13,1)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8">
        <f>COUNTIF(C14:AF14,"x")+COUNTIF(C14:AF14,1)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8">
        <f>COUNTIF(C15:AF15,"x")+COUNTIF(C15:AF15,1)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8">
        <f>COUNTIF(C16:AF16,"x")+COUNTIF(C16:AF16,1)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8">
        <f>COUNTIF(C17:AF17,"x")+COUNTIF(C17:AF17,1)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8">
        <f>COUNTIF(C18:AF18,"x")+COUNTIF(C18:AF18,1)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8">
        <f>COUNTIF(C19:AF19,"x")+COUNTIF(C19:AF19,1)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8">
        <f>SUM(C21:AF21)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31">
        <f>IFERROR(AVERAGE(C23:AF23),0)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31">
        <f>IFERROR(AVERAGE(C24:AF24),0)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31">
        <f>IFERROR(AVERAGE(C25:AF25),0)</f>
        <v/>
      </c>
    </row>
  </sheetData>
  <mergeCells count="2">
    <mergeCell ref="A1:AG1"/>
    <mergeCell ref="C3:J3"/>
  </mergeCells>
  <conditionalFormatting sqref="C21:AF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MAY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G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0" customWidth="1" min="33" max="33"/>
  </cols>
  <sheetData>
    <row r="1" ht="34" customHeight="1">
      <c r="A1" s="10" t="inlineStr">
        <is>
          <t>JUNE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IFERROR(COUNTIFS(C21:AF21,"&gt;=10")/COUNTIF(C21:AF21,"&gt;0"),0)</f>
        <v/>
      </c>
    </row>
    <row r="7">
      <c r="B7" s="22" t="inlineStr">
        <is>
          <t>Habits done %</t>
        </is>
      </c>
      <c r="G7" s="23">
        <f>IFERROR(SUM(AG12:AG19)/(30*8),0)</f>
        <v/>
      </c>
    </row>
    <row r="8">
      <c r="B8" s="22" t="inlineStr">
        <is>
          <t>Sleep avg</t>
        </is>
      </c>
      <c r="G8" s="24">
        <f>IFERROR(AVERAGE(C23:AF23),0)</f>
        <v/>
      </c>
    </row>
    <row r="9">
      <c r="B9" s="22" t="inlineStr">
        <is>
          <t>Mood avg</t>
        </is>
      </c>
      <c r="G9" s="24">
        <f>IFERROR(AVERAGE(C25:AF25),0)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8">
        <f>COUNTIF(C12:AF12,"x")+COUNTIF(C12:AF12,1)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8">
        <f>COUNTIF(C13:AF13,"x")+COUNTIF(C13:AF13,1)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8">
        <f>COUNTIF(C14:AF14,"x")+COUNTIF(C14:AF14,1)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8">
        <f>COUNTIF(C15:AF15,"x")+COUNTIF(C15:AF15,1)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8">
        <f>COUNTIF(C16:AF16,"x")+COUNTIF(C16:AF16,1)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8">
        <f>COUNTIF(C17:AF17,"x")+COUNTIF(C17:AF17,1)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8">
        <f>COUNTIF(C18:AF18,"x")+COUNTIF(C18:AF18,1)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8">
        <f>COUNTIF(C19:AF19,"x")+COUNTIF(C19:AF19,1)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8">
        <f>SUM(C21:AF21)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31">
        <f>IFERROR(AVERAGE(C23:AF23),0)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31">
        <f>IFERROR(AVERAGE(C24:AF24),0)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31">
        <f>IFERROR(AVERAGE(C25:AF25),0)</f>
        <v/>
      </c>
    </row>
  </sheetData>
  <mergeCells count="2">
    <mergeCell ref="A1:AG1"/>
    <mergeCell ref="C3:J3"/>
  </mergeCells>
  <conditionalFormatting sqref="C21:AF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JULY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AUGUST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G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0" customWidth="1" min="33" max="33"/>
  </cols>
  <sheetData>
    <row r="1" ht="34" customHeight="1">
      <c r="A1" s="10" t="inlineStr">
        <is>
          <t>SEPTEMBER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IFERROR(COUNTIFS(C21:AF21,"&gt;=10")/COUNTIF(C21:AF21,"&gt;0"),0)</f>
        <v/>
      </c>
    </row>
    <row r="7">
      <c r="B7" s="22" t="inlineStr">
        <is>
          <t>Habits done %</t>
        </is>
      </c>
      <c r="G7" s="23">
        <f>IFERROR(SUM(AG12:AG19)/(30*8),0)</f>
        <v/>
      </c>
    </row>
    <row r="8">
      <c r="B8" s="22" t="inlineStr">
        <is>
          <t>Sleep avg</t>
        </is>
      </c>
      <c r="G8" s="24">
        <f>IFERROR(AVERAGE(C23:AF23),0)</f>
        <v/>
      </c>
    </row>
    <row r="9">
      <c r="B9" s="22" t="inlineStr">
        <is>
          <t>Mood avg</t>
        </is>
      </c>
      <c r="G9" s="24">
        <f>IFERROR(AVERAGE(C25:AF25),0)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8">
        <f>COUNTIF(C12:AF12,"x")+COUNTIF(C12:AF12,1)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8">
        <f>COUNTIF(C13:AF13,"x")+COUNTIF(C13:AF13,1)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8">
        <f>COUNTIF(C14:AF14,"x")+COUNTIF(C14:AF14,1)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8">
        <f>COUNTIF(C15:AF15,"x")+COUNTIF(C15:AF15,1)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8">
        <f>COUNTIF(C16:AF16,"x")+COUNTIF(C16:AF16,1)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8">
        <f>COUNTIF(C17:AF17,"x")+COUNTIF(C17:AF17,1)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8">
        <f>COUNTIF(C18:AF18,"x")+COUNTIF(C18:AF18,1)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8">
        <f>COUNTIF(C19:AF19,"x")+COUNTIF(C19:AF19,1)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8">
        <f>SUM(C21:AF21)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31">
        <f>IFERROR(AVERAGE(C23:AF23),0)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31">
        <f>IFERROR(AVERAGE(C24:AF24),0)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31">
        <f>IFERROR(AVERAGE(C25:AF25),0)</f>
        <v/>
      </c>
    </row>
  </sheetData>
  <mergeCells count="2">
    <mergeCell ref="A1:AG1"/>
    <mergeCell ref="C3:J3"/>
  </mergeCells>
  <conditionalFormatting sqref="C21:AF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OCTOBER — Off-Watch Journal</t>
        </is>
      </c>
    </row>
    <row r="3">
      <c r="B3" s="1" t="inlineStr">
        <is>
          <t>Rotation mode</t>
        </is>
      </c>
      <c r="C3" s="11" t="inlineStr">
        <is>
          <t>Onboard — active charter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G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0" customWidth="1" min="33" max="33"/>
  </cols>
  <sheetData>
    <row r="1" ht="34" customHeight="1">
      <c r="A1" s="10" t="inlineStr">
        <is>
          <t>NOVEMBER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IFERROR(COUNTIFS(C21:AF21,"&gt;=10")/COUNTIF(C21:AF21,"&gt;0"),0)</f>
        <v/>
      </c>
    </row>
    <row r="7">
      <c r="B7" s="22" t="inlineStr">
        <is>
          <t>Habits done %</t>
        </is>
      </c>
      <c r="G7" s="23">
        <f>IFERROR(SUM(AG12:AG19)/(30*8),0)</f>
        <v/>
      </c>
    </row>
    <row r="8">
      <c r="B8" s="22" t="inlineStr">
        <is>
          <t>Sleep avg</t>
        </is>
      </c>
      <c r="G8" s="24">
        <f>IFERROR(AVERAGE(C23:AF23),0)</f>
        <v/>
      </c>
    </row>
    <row r="9">
      <c r="B9" s="22" t="inlineStr">
        <is>
          <t>Mood avg</t>
        </is>
      </c>
      <c r="G9" s="24">
        <f>IFERROR(AVERAGE(C25:AF25),0)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8">
        <f>COUNTIF(C12:AF12,"x")+COUNTIF(C12:AF12,1)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8">
        <f>COUNTIF(C13:AF13,"x")+COUNTIF(C13:AF13,1)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8">
        <f>COUNTIF(C14:AF14,"x")+COUNTIF(C14:AF14,1)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8">
        <f>COUNTIF(C15:AF15,"x")+COUNTIF(C15:AF15,1)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8">
        <f>COUNTIF(C16:AF16,"x")+COUNTIF(C16:AF16,1)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8">
        <f>COUNTIF(C17:AF17,"x")+COUNTIF(C17:AF17,1)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8">
        <f>COUNTIF(C18:AF18,"x")+COUNTIF(C18:AF18,1)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8">
        <f>COUNTIF(C19:AF19,"x")+COUNTIF(C19:AF19,1)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8">
        <f>SUM(C21:AF21)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31">
        <f>IFERROR(AVERAGE(C23:AF23),0)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31">
        <f>IFERROR(AVERAGE(C24:AF24),0)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31">
        <f>IFERROR(AVERAGE(C25:AF25),0)</f>
        <v/>
      </c>
    </row>
  </sheetData>
  <mergeCells count="2">
    <mergeCell ref="A1:AG1"/>
    <mergeCell ref="C3:J3"/>
  </mergeCells>
  <conditionalFormatting sqref="C21:AF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H25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3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</cols>
  <sheetData>
    <row r="1" ht="34" customHeight="1">
      <c r="A1" s="10" t="inlineStr">
        <is>
          <t>DECEMBER — Off-Watch Journal</t>
        </is>
      </c>
    </row>
    <row r="3">
      <c r="B3" s="1" t="inlineStr">
        <is>
          <t>Rotation mode</t>
        </is>
      </c>
      <c r="C3" s="11" t="inlineStr">
        <is>
          <t>Off-rotation — shore leave</t>
        </is>
      </c>
      <c r="D3" s="19" t="n"/>
      <c r="E3" s="19" t="n"/>
      <c r="F3" s="19" t="n"/>
      <c r="G3" s="19" t="n"/>
      <c r="H3" s="19" t="n"/>
      <c r="I3" s="19" t="n"/>
      <c r="J3" s="20" t="n"/>
    </row>
    <row r="5">
      <c r="B5" s="21" t="inlineStr">
        <is>
          <t>MONTHLY PULSE</t>
        </is>
      </c>
    </row>
    <row r="6">
      <c r="B6" s="22" t="inlineStr">
        <is>
          <t>Rest-hour compliance</t>
        </is>
      </c>
      <c r="G6" s="23">
        <f>IFERROR(COUNTIFS(C21:AG21,"&gt;=10")/COUNTIF(C21:AG21,"&gt;0"),0)</f>
        <v/>
      </c>
    </row>
    <row r="7">
      <c r="B7" s="22" t="inlineStr">
        <is>
          <t>Habits done %</t>
        </is>
      </c>
      <c r="G7" s="23">
        <f>IFERROR(SUM(AH12:AH19)/(31*8),0)</f>
        <v/>
      </c>
    </row>
    <row r="8">
      <c r="B8" s="22" t="inlineStr">
        <is>
          <t>Sleep avg</t>
        </is>
      </c>
      <c r="G8" s="24">
        <f>IFERROR(AVERAGE(C23:AG23),0)</f>
        <v/>
      </c>
    </row>
    <row r="9">
      <c r="B9" s="22" t="inlineStr">
        <is>
          <t>Mood avg</t>
        </is>
      </c>
      <c r="G9" s="24">
        <f>IFERROR(AVERAGE(C25:AG25),0)</f>
        <v/>
      </c>
    </row>
    <row r="11">
      <c r="B11" s="25" t="inlineStr">
        <is>
          <t>Day →</t>
        </is>
      </c>
      <c r="C11" s="12" t="n">
        <v>1</v>
      </c>
      <c r="D11" s="12" t="n">
        <v>2</v>
      </c>
      <c r="E11" s="12" t="n">
        <v>3</v>
      </c>
      <c r="F11" s="12" t="n">
        <v>4</v>
      </c>
      <c r="G11" s="12" t="n">
        <v>5</v>
      </c>
      <c r="H11" s="12" t="n">
        <v>6</v>
      </c>
      <c r="I11" s="12" t="n">
        <v>7</v>
      </c>
      <c r="J11" s="12" t="n">
        <v>8</v>
      </c>
      <c r="K11" s="12" t="n">
        <v>9</v>
      </c>
      <c r="L11" s="12" t="n">
        <v>10</v>
      </c>
      <c r="M11" s="12" t="n">
        <v>11</v>
      </c>
      <c r="N11" s="12" t="n">
        <v>12</v>
      </c>
      <c r="O11" s="12" t="n">
        <v>13</v>
      </c>
      <c r="P11" s="12" t="n">
        <v>14</v>
      </c>
      <c r="Q11" s="12" t="n">
        <v>15</v>
      </c>
      <c r="R11" s="12" t="n">
        <v>16</v>
      </c>
      <c r="S11" s="12" t="n">
        <v>17</v>
      </c>
      <c r="T11" s="12" t="n">
        <v>18</v>
      </c>
      <c r="U11" s="12" t="n">
        <v>19</v>
      </c>
      <c r="V11" s="12" t="n">
        <v>20</v>
      </c>
      <c r="W11" s="12" t="n">
        <v>21</v>
      </c>
      <c r="X11" s="12" t="n">
        <v>22</v>
      </c>
      <c r="Y11" s="12" t="n">
        <v>23</v>
      </c>
      <c r="Z11" s="12" t="n">
        <v>24</v>
      </c>
      <c r="AA11" s="12" t="n">
        <v>25</v>
      </c>
      <c r="AB11" s="12" t="n">
        <v>26</v>
      </c>
      <c r="AC11" s="12" t="n">
        <v>27</v>
      </c>
      <c r="AD11" s="12" t="n">
        <v>28</v>
      </c>
      <c r="AE11" s="12" t="n">
        <v>29</v>
      </c>
      <c r="AF11" s="12" t="n">
        <v>30</v>
      </c>
      <c r="AG11" s="12" t="n">
        <v>31</v>
      </c>
      <c r="AH11" s="12" t="inlineStr">
        <is>
          <t>Total</t>
        </is>
      </c>
    </row>
    <row r="12">
      <c r="B12" s="26" t="inlineStr">
        <is>
          <t>Sleep before 23:00</t>
        </is>
      </c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27" t="n"/>
      <c r="P12" s="27" t="n"/>
      <c r="Q12" s="27" t="n"/>
      <c r="R12" s="27" t="n"/>
      <c r="S12" s="27" t="n"/>
      <c r="T12" s="27" t="n"/>
      <c r="U12" s="27" t="n"/>
      <c r="V12" s="27" t="n"/>
      <c r="W12" s="27" t="n"/>
      <c r="X12" s="27" t="n"/>
      <c r="Y12" s="27" t="n"/>
      <c r="Z12" s="27" t="n"/>
      <c r="AA12" s="27" t="n"/>
      <c r="AB12" s="27" t="n"/>
      <c r="AC12" s="27" t="n"/>
      <c r="AD12" s="27" t="n"/>
      <c r="AE12" s="27" t="n"/>
      <c r="AF12" s="27" t="n"/>
      <c r="AG12" s="27" t="n"/>
      <c r="AH12" s="28">
        <f>COUNTIF(C12:AG12,"x")+COUNTIF(C12:AG12,1)</f>
        <v/>
      </c>
    </row>
    <row r="13">
      <c r="B13" s="26" t="inlineStr">
        <is>
          <t>10 min movement (deck loop / cabin)</t>
        </is>
      </c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 t="n"/>
      <c r="U13" s="27" t="n"/>
      <c r="V13" s="27" t="n"/>
      <c r="W13" s="27" t="n"/>
      <c r="X13" s="27" t="n"/>
      <c r="Y13" s="27" t="n"/>
      <c r="Z13" s="27" t="n"/>
      <c r="AA13" s="27" t="n"/>
      <c r="AB13" s="27" t="n"/>
      <c r="AC13" s="27" t="n"/>
      <c r="AD13" s="27" t="n"/>
      <c r="AE13" s="27" t="n"/>
      <c r="AF13" s="27" t="n"/>
      <c r="AG13" s="27" t="n"/>
      <c r="AH13" s="28">
        <f>COUNTIF(C13:AG13,"x")+COUNTIF(C13:AG13,1)</f>
        <v/>
      </c>
    </row>
    <row r="14">
      <c r="B14" s="26" t="inlineStr">
        <is>
          <t>Water 2L+</t>
        </is>
      </c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  <c r="P14" s="27" t="n"/>
      <c r="Q14" s="27" t="n"/>
      <c r="R14" s="27" t="n"/>
      <c r="S14" s="27" t="n"/>
      <c r="T14" s="27" t="n"/>
      <c r="U14" s="27" t="n"/>
      <c r="V14" s="27" t="n"/>
      <c r="W14" s="27" t="n"/>
      <c r="X14" s="27" t="n"/>
      <c r="Y14" s="27" t="n"/>
      <c r="Z14" s="27" t="n"/>
      <c r="AA14" s="27" t="n"/>
      <c r="AB14" s="27" t="n"/>
      <c r="AC14" s="27" t="n"/>
      <c r="AD14" s="27" t="n"/>
      <c r="AE14" s="27" t="n"/>
      <c r="AF14" s="27" t="n"/>
      <c r="AG14" s="27" t="n"/>
      <c r="AH14" s="28">
        <f>COUNTIF(C14:AG14,"x")+COUNTIF(C14:AG14,1)</f>
        <v/>
      </c>
    </row>
    <row r="15">
      <c r="B15" s="26" t="inlineStr">
        <is>
          <t>Read 20 min</t>
        </is>
      </c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  <c r="Y15" s="27" t="n"/>
      <c r="Z15" s="27" t="n"/>
      <c r="AA15" s="27" t="n"/>
      <c r="AB15" s="27" t="n"/>
      <c r="AC15" s="27" t="n"/>
      <c r="AD15" s="27" t="n"/>
      <c r="AE15" s="27" t="n"/>
      <c r="AF15" s="27" t="n"/>
      <c r="AG15" s="27" t="n"/>
      <c r="AH15" s="28">
        <f>COUNTIF(C15:AG15,"x")+COUNTIF(C15:AG15,1)</f>
        <v/>
      </c>
    </row>
    <row r="16">
      <c r="B16" s="26" t="inlineStr">
        <is>
          <t>Message someone off-boat</t>
        </is>
      </c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  <c r="P16" s="27" t="n"/>
      <c r="Q16" s="27" t="n"/>
      <c r="R16" s="27" t="n"/>
      <c r="S16" s="27" t="n"/>
      <c r="T16" s="27" t="n"/>
      <c r="U16" s="27" t="n"/>
      <c r="V16" s="27" t="n"/>
      <c r="W16" s="27" t="n"/>
      <c r="X16" s="27" t="n"/>
      <c r="Y16" s="27" t="n"/>
      <c r="Z16" s="27" t="n"/>
      <c r="AA16" s="27" t="n"/>
      <c r="AB16" s="27" t="n"/>
      <c r="AC16" s="27" t="n"/>
      <c r="AD16" s="27" t="n"/>
      <c r="AE16" s="27" t="n"/>
      <c r="AF16" s="27" t="n"/>
      <c r="AG16" s="27" t="n"/>
      <c r="AH16" s="28">
        <f>COUNTIF(C16:AG16,"x")+COUNTIF(C16:AG16,1)</f>
        <v/>
      </c>
    </row>
    <row r="17">
      <c r="B17" s="26" t="inlineStr">
        <is>
          <t>Real meal ashore (weekly)</t>
        </is>
      </c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 t="n"/>
      <c r="U17" s="27" t="n"/>
      <c r="V17" s="27" t="n"/>
      <c r="W17" s="27" t="n"/>
      <c r="X17" s="27" t="n"/>
      <c r="Y17" s="27" t="n"/>
      <c r="Z17" s="27" t="n"/>
      <c r="AA17" s="27" t="n"/>
      <c r="AB17" s="27" t="n"/>
      <c r="AC17" s="27" t="n"/>
      <c r="AD17" s="27" t="n"/>
      <c r="AE17" s="27" t="n"/>
      <c r="AF17" s="27" t="n"/>
      <c r="AG17" s="27" t="n"/>
      <c r="AH17" s="28">
        <f>COUNTIF(C17:AG17,"x")+COUNTIF(C17:AG17,1)</f>
        <v/>
      </c>
    </row>
    <row r="18">
      <c r="B18" s="26" t="inlineStr">
        <is>
          <t>Breath work 5 min</t>
        </is>
      </c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7" t="n"/>
      <c r="S18" s="27" t="n"/>
      <c r="T18" s="27" t="n"/>
      <c r="U18" s="27" t="n"/>
      <c r="V18" s="27" t="n"/>
      <c r="W18" s="27" t="n"/>
      <c r="X18" s="27" t="n"/>
      <c r="Y18" s="27" t="n"/>
      <c r="Z18" s="27" t="n"/>
      <c r="AA18" s="27" t="n"/>
      <c r="AB18" s="27" t="n"/>
      <c r="AC18" s="27" t="n"/>
      <c r="AD18" s="27" t="n"/>
      <c r="AE18" s="27" t="n"/>
      <c r="AF18" s="27" t="n"/>
      <c r="AG18" s="27" t="n"/>
      <c r="AH18" s="28">
        <f>COUNTIF(C18:AG18,"x")+COUNTIF(C18:AG18,1)</f>
        <v/>
      </c>
    </row>
    <row r="19">
      <c r="B19" s="26" t="inlineStr">
        <is>
          <t>One planning task (career / finance)</t>
        </is>
      </c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7" t="n"/>
      <c r="Y19" s="27" t="n"/>
      <c r="Z19" s="27" t="n"/>
      <c r="AA19" s="27" t="n"/>
      <c r="AB19" s="27" t="n"/>
      <c r="AC19" s="27" t="n"/>
      <c r="AD19" s="27" t="n"/>
      <c r="AE19" s="27" t="n"/>
      <c r="AF19" s="27" t="n"/>
      <c r="AG19" s="27" t="n"/>
      <c r="AH19" s="28">
        <f>COUNTIF(C19:AG19,"x")+COUNTIF(C19:AG19,1)</f>
        <v/>
      </c>
    </row>
    <row r="20">
      <c r="B20" s="1" t="inlineStr">
        <is>
          <t>MLC 2006 rest tracker</t>
        </is>
      </c>
    </row>
    <row r="21">
      <c r="B21" s="29" t="inlineStr">
        <is>
          <t>Rest hours in prior 24h</t>
        </is>
      </c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 t="n"/>
      <c r="U21" s="27" t="n"/>
      <c r="V21" s="27" t="n"/>
      <c r="W21" s="27" t="n"/>
      <c r="X21" s="27" t="n"/>
      <c r="Y21" s="27" t="n"/>
      <c r="Z21" s="27" t="n"/>
      <c r="AA21" s="27" t="n"/>
      <c r="AB21" s="27" t="n"/>
      <c r="AC21" s="27" t="n"/>
      <c r="AD21" s="27" t="n"/>
      <c r="AE21" s="27" t="n"/>
      <c r="AF21" s="27" t="n"/>
      <c r="AG21" s="27" t="n"/>
      <c r="AH21" s="28">
        <f>SUM(C21:AG21)</f>
        <v/>
      </c>
    </row>
    <row r="22">
      <c r="B22" s="1" t="inlineStr">
        <is>
          <t>PULSE (1-10)</t>
        </is>
      </c>
    </row>
    <row r="23">
      <c r="B23" s="30" t="inlineStr">
        <is>
          <t>Sleep quality</t>
        </is>
      </c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 t="n"/>
      <c r="U23" s="27" t="n"/>
      <c r="V23" s="27" t="n"/>
      <c r="W23" s="27" t="n"/>
      <c r="X23" s="27" t="n"/>
      <c r="Y23" s="27" t="n"/>
      <c r="Z23" s="27" t="n"/>
      <c r="AA23" s="27" t="n"/>
      <c r="AB23" s="27" t="n"/>
      <c r="AC23" s="27" t="n"/>
      <c r="AD23" s="27" t="n"/>
      <c r="AE23" s="27" t="n"/>
      <c r="AF23" s="27" t="n"/>
      <c r="AG23" s="27" t="n"/>
      <c r="AH23" s="31">
        <f>IFERROR(AVERAGE(C23:AG23),0)</f>
        <v/>
      </c>
    </row>
    <row r="24">
      <c r="B24" s="30" t="inlineStr">
        <is>
          <t>Energy</t>
        </is>
      </c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7" t="n"/>
      <c r="Y24" s="27" t="n"/>
      <c r="Z24" s="27" t="n"/>
      <c r="AA24" s="27" t="n"/>
      <c r="AB24" s="27" t="n"/>
      <c r="AC24" s="27" t="n"/>
      <c r="AD24" s="27" t="n"/>
      <c r="AE24" s="27" t="n"/>
      <c r="AF24" s="27" t="n"/>
      <c r="AG24" s="27" t="n"/>
      <c r="AH24" s="31">
        <f>IFERROR(AVERAGE(C24:AG24),0)</f>
        <v/>
      </c>
    </row>
    <row r="25">
      <c r="B25" s="30" t="inlineStr">
        <is>
          <t>Mood</t>
        </is>
      </c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 t="n"/>
      <c r="U25" s="27" t="n"/>
      <c r="V25" s="27" t="n"/>
      <c r="W25" s="27" t="n"/>
      <c r="X25" s="27" t="n"/>
      <c r="Y25" s="27" t="n"/>
      <c r="Z25" s="27" t="n"/>
      <c r="AA25" s="27" t="n"/>
      <c r="AB25" s="27" t="n"/>
      <c r="AC25" s="27" t="n"/>
      <c r="AD25" s="27" t="n"/>
      <c r="AE25" s="27" t="n"/>
      <c r="AF25" s="27" t="n"/>
      <c r="AG25" s="27" t="n"/>
      <c r="AH25" s="31">
        <f>IFERROR(AVERAGE(C25:AG25),0)</f>
        <v/>
      </c>
    </row>
  </sheetData>
  <mergeCells count="2">
    <mergeCell ref="C3:J3"/>
    <mergeCell ref="A1:AH1"/>
  </mergeCells>
  <conditionalFormatting sqref="C21:AG21">
    <cfRule type="cellIs" priority="1" operator="lessThan" dxfId="0">
      <formula>10</formula>
    </cfRule>
  </conditionalFormatting>
  <conditionalFormatting sqref="G6">
    <cfRule type="cellIs" priority="2" operator="lessThan" dxfId="0">
      <formula>0.9</formula>
    </cfRule>
  </conditionalFormatting>
  <dataValidations count="1">
    <dataValidation sqref="C3" showDropDown="0" showInputMessage="0" showErrorMessage="0" allowBlank="1" type="list">
      <formula1>=Config!$A$2:$A$5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2026-09-11T22:32:03Z</dcterms:created>
  <dcterms:modified xmlns:dcterms="http://purl.org/dc/terms/" xmlns:xsi="http://www.w3.org/2001/XMLSchema-instance" xsi:type="dcterms:W3CDTF">2026-09-11T22:32:04Z</dcterms:modified>
</cp:coreProperties>
</file>