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Config" sheetId="1" state="hidden" r:id="rId1"/>
    <sheet xmlns:r="http://schemas.openxmlformats.org/officeDocument/2006/relationships" name="Instructions" sheetId="2" state="visible" r:id="rId2"/>
    <sheet xmlns:r="http://schemas.openxmlformats.org/officeDocument/2006/relationships" name="Year Summary" sheetId="3" state="visible" r:id="rId3"/>
    <sheet xmlns:r="http://schemas.openxmlformats.org/officeDocument/2006/relationships" name="January" sheetId="4" state="visible" r:id="rId4"/>
    <sheet xmlns:r="http://schemas.openxmlformats.org/officeDocument/2006/relationships" name="February" sheetId="5" state="visible" r:id="rId5"/>
    <sheet xmlns:r="http://schemas.openxmlformats.org/officeDocument/2006/relationships" name="March" sheetId="6" state="visible" r:id="rId6"/>
    <sheet xmlns:r="http://schemas.openxmlformats.org/officeDocument/2006/relationships" name="April" sheetId="7" state="visible" r:id="rId7"/>
    <sheet xmlns:r="http://schemas.openxmlformats.org/officeDocument/2006/relationships" name="May" sheetId="8" state="visible" r:id="rId8"/>
    <sheet xmlns:r="http://schemas.openxmlformats.org/officeDocument/2006/relationships" name="June" sheetId="9" state="visible" r:id="rId9"/>
    <sheet xmlns:r="http://schemas.openxmlformats.org/officeDocument/2006/relationships" name="July" sheetId="10" state="visible" r:id="rId10"/>
    <sheet xmlns:r="http://schemas.openxmlformats.org/officeDocument/2006/relationships" name="August" sheetId="11" state="visible" r:id="rId11"/>
    <sheet xmlns:r="http://schemas.openxmlformats.org/officeDocument/2006/relationships" name="September" sheetId="12" state="visible" r:id="rId12"/>
    <sheet xmlns:r="http://schemas.openxmlformats.org/officeDocument/2006/relationships" name="October" sheetId="13" state="visible" r:id="rId13"/>
    <sheet xmlns:r="http://schemas.openxmlformats.org/officeDocument/2006/relationships" name="November" sheetId="14" state="visible" r:id="rId14"/>
    <sheet xmlns:r="http://schemas.openxmlformats.org/officeDocument/2006/relationships" name="December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yyyy-mm-dd"/>
  </numFmts>
  <fonts count="8">
    <font>
      <name val="Calibri"/>
      <family val="2"/>
      <color theme="1"/>
      <sz val="11"/>
      <scheme val="minor"/>
    </font>
    <font>
      <name val="Calibri"/>
      <b val="1"/>
      <color rgb="002E2D29"/>
      <sz val="11"/>
    </font>
    <font>
      <name val="Calibri"/>
      <b val="1"/>
      <color rgb="002E2D29"/>
      <sz val="20"/>
    </font>
    <font>
      <name val="Calibri"/>
      <i val="1"/>
      <color rgb="007A7361"/>
      <sz val="9"/>
    </font>
    <font>
      <name val="Calibri"/>
      <b val="1"/>
      <color rgb="002E2D29"/>
      <sz val="13"/>
    </font>
    <font>
      <name val="Calibri"/>
      <color rgb="002E2D29"/>
      <sz val="10"/>
    </font>
    <font>
      <name val="Calibri"/>
      <b val="1"/>
      <color rgb="00802F2D"/>
      <sz val="10"/>
    </font>
    <font>
      <name val="Calibri"/>
      <b val="1"/>
      <color rgb="002E2D29"/>
      <sz val="10"/>
    </font>
  </fonts>
  <fills count="4">
    <fill>
      <patternFill/>
    </fill>
    <fill>
      <patternFill patternType="gray125"/>
    </fill>
    <fill>
      <patternFill patternType="solid">
        <fgColor rgb="00F1E6B2"/>
      </patternFill>
    </fill>
    <fill>
      <patternFill patternType="solid">
        <fgColor rgb="00FFFDF2"/>
      </patternFill>
    </fill>
  </fills>
  <borders count="2">
    <border>
      <left/>
      <right/>
      <top/>
      <bottom/>
      <diagonal/>
    </border>
    <border>
      <left style="thin">
        <color rgb="00D9CC92"/>
      </left>
      <right style="thin">
        <color rgb="00D9CC92"/>
      </right>
      <top style="thin">
        <color rgb="00D9CC92"/>
      </top>
      <bottom style="thin">
        <color rgb="00D9CC92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1" fillId="0" borderId="0" applyAlignment="1" pivotButton="0" quotePrefix="0" xfId="0">
      <alignment horizontal="left" vertical="center" wrapText="1"/>
    </xf>
    <xf numFmtId="0" fontId="2" fillId="2" borderId="0" applyAlignment="1" pivotButton="0" quotePrefix="0" xfId="0">
      <alignment horizontal="left" vertical="center" wrapText="1"/>
    </xf>
    <xf numFmtId="0" fontId="7" fillId="3" borderId="1" applyAlignment="1" pivotButton="0" quotePrefix="0" xfId="0">
      <alignment horizontal="center" vertical="center" wrapText="1"/>
    </xf>
    <xf numFmtId="0" fontId="4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0" fontId="5" fillId="0" borderId="1" pivotButton="0" quotePrefix="0" xfId="0"/>
    <xf numFmtId="3" fontId="5" fillId="3" borderId="1" pivotButton="0" quotePrefix="0" xfId="0"/>
    <xf numFmtId="3" fontId="5" fillId="0" borderId="1" pivotButton="0" quotePrefix="0" xfId="0"/>
    <xf numFmtId="9" fontId="0" fillId="0" borderId="1" applyAlignment="1" pivotButton="0" quotePrefix="0" xfId="0">
      <alignment horizontal="center" vertical="center" wrapText="1"/>
    </xf>
    <xf numFmtId="3" fontId="7" fillId="0" borderId="1" applyAlignment="1" pivotButton="0" quotePrefix="0" xfId="0">
      <alignment horizontal="right" vertical="center"/>
    </xf>
    <xf numFmtId="164" fontId="7" fillId="0" borderId="1" applyAlignment="1" pivotButton="0" quotePrefix="0" xfId="0">
      <alignment horizontal="right" vertical="center"/>
    </xf>
    <xf numFmtId="0" fontId="1" fillId="2" borderId="0" pivotButton="0" quotePrefix="0" xfId="0"/>
    <xf numFmtId="3" fontId="7" fillId="2" borderId="1" pivotButton="0" quotePrefix="0" xfId="0"/>
    <xf numFmtId="3" fontId="7" fillId="3" borderId="1" pivotButton="0" quotePrefix="0" xfId="0"/>
    <xf numFmtId="0" fontId="5" fillId="2" borderId="1" pivotButton="0" quotePrefix="0" xfId="0"/>
    <xf numFmtId="3" fontId="5" fillId="0" borderId="1" applyAlignment="1" pivotButton="0" quotePrefix="0" xfId="0">
      <alignment horizontal="right" vertical="center"/>
    </xf>
    <xf numFmtId="0" fontId="5" fillId="0" borderId="0" pivotButton="0" quotePrefix="0" xfId="0"/>
    <xf numFmtId="9" fontId="5" fillId="3" borderId="1" pivotButton="0" quotePrefix="0" xfId="0"/>
    <xf numFmtId="0" fontId="6" fillId="0" borderId="0" pivotButton="0" quotePrefix="0" xfId="0"/>
    <xf numFmtId="3" fontId="6" fillId="2" borderId="1" pivotButton="0" quotePrefix="0" xfId="0"/>
    <xf numFmtId="165" fontId="0" fillId="0" borderId="1" pivotButton="0" quotePrefix="0" xfId="0"/>
    <xf numFmtId="0" fontId="0" fillId="0" borderId="1" pivotButton="0" quotePrefix="0" xfId="0"/>
    <xf numFmtId="4" fontId="0" fillId="0" borderId="1" pivotButton="0" quotePrefix="0" xfId="0"/>
  </cellXfs>
  <cellStyles count="1">
    <cellStyle name="Normal" xfId="0" builtinId="0" hidden="0"/>
  </cellStyles>
  <dxfs count="1">
    <dxf>
      <font>
        <b val="1"/>
        <color rgb="00FFFFFF"/>
      </font>
      <fill>
        <patternFill patternType="solid">
          <fgColor rgb="00802F2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styles" Target="styles.xml" Id="rId16"/><Relationship Type="http://schemas.openxmlformats.org/officeDocument/2006/relationships/theme" Target="theme/theme1.xml" Id="rId1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showGridLines="0" workbookViewId="0">
      <selection activeCell="A1" sqref="A1"/>
    </sheetView>
  </sheetViews>
  <sheetFormatPr baseColWidth="8" defaultRowHeight="15"/>
  <sheetData>
    <row r="1">
      <c r="A1" s="1" t="inlineStr">
        <is>
          <t>Income categories</t>
        </is>
      </c>
      <c r="B1" s="1" t="inlineStr">
        <is>
          <t>Expense categories</t>
        </is>
      </c>
      <c r="C1" s="1" t="inlineStr">
        <is>
          <t>Savings goals</t>
        </is>
      </c>
      <c r="D1" s="1" t="inlineStr">
        <is>
          <t>Seasons</t>
        </is>
      </c>
      <c r="E1" s="1" t="inlineStr">
        <is>
          <t>Paid by</t>
        </is>
      </c>
    </row>
    <row r="2">
      <c r="A2" t="inlineStr">
        <is>
          <t>Salary (base contract)</t>
        </is>
      </c>
      <c r="B2" t="inlineStr">
        <is>
          <t>Shore rent (off-season lease)</t>
        </is>
      </c>
      <c r="C2" t="inlineStr">
        <is>
          <t>Emergency fund (3 months shore rent)</t>
        </is>
      </c>
      <c r="D2" t="inlineStr">
        <is>
          <t>Med (May-Oct)</t>
        </is>
      </c>
      <c r="E2" t="inlineStr">
        <is>
          <t>Self</t>
        </is>
      </c>
    </row>
    <row r="3">
      <c r="A3" t="inlineStr">
        <is>
          <t>Tips</t>
        </is>
      </c>
      <c r="B3" t="inlineStr">
        <is>
          <t>Groceries (shore-leave weeks)</t>
        </is>
      </c>
      <c r="C3" t="inlineStr">
        <is>
          <t>SIPP / IRA / retirement wrapper</t>
        </is>
      </c>
      <c r="D3" t="inlineStr">
        <is>
          <t>Caribbean (Nov-Apr)</t>
        </is>
      </c>
      <c r="E3" t="inlineStr">
        <is>
          <t>Owner</t>
        </is>
      </c>
    </row>
    <row r="4">
      <c r="A4" t="inlineStr">
        <is>
          <t>Longevity bonus</t>
        </is>
      </c>
      <c r="B4" t="inlineStr">
        <is>
          <t>Flights home (rotation + emergency)</t>
        </is>
      </c>
      <c r="C4" t="inlineStr">
        <is>
          <t>House deposit</t>
        </is>
      </c>
      <c r="D4" t="inlineStr">
        <is>
          <t>Yard period</t>
        </is>
      </c>
    </row>
    <row r="5">
      <c r="A5" t="inlineStr">
        <is>
          <t>Repatriation allowance</t>
        </is>
      </c>
      <c r="B5" t="inlineStr">
        <is>
          <t>Port nights (bars + dinners + cab)</t>
        </is>
      </c>
      <c r="C5" t="inlineStr">
        <is>
          <t>Course fund (Chief Mate / Master)</t>
        </is>
      </c>
      <c r="D5" t="inlineStr">
        <is>
          <t>Private cruising</t>
        </is>
      </c>
    </row>
    <row r="6">
      <c r="A6" t="inlineStr">
        <is>
          <t>Uniform / gear allowance</t>
        </is>
      </c>
      <c r="B6" t="inlineStr">
        <is>
          <t>Family remittances</t>
        </is>
      </c>
      <c r="C6" t="inlineStr">
        <is>
          <t>Freedom fund (exit shore-side)</t>
        </is>
      </c>
    </row>
    <row r="7">
      <c r="A7" t="inlineStr">
        <is>
          <t>Investment income</t>
        </is>
      </c>
      <c r="B7" t="inlineStr">
        <is>
          <t>FX + banking fees</t>
        </is>
      </c>
    </row>
    <row r="8">
      <c r="A8" t="inlineStr">
        <is>
          <t>FX gain</t>
        </is>
      </c>
      <c r="B8" t="inlineStr">
        <is>
          <t>Kit &amp; uniform</t>
        </is>
      </c>
    </row>
    <row r="9">
      <c r="A9" t="inlineStr">
        <is>
          <t>Other income</t>
        </is>
      </c>
      <c r="B9" t="inlineStr">
        <is>
          <t>Certifications + visas</t>
        </is>
      </c>
    </row>
    <row r="10">
      <c r="B10" t="inlineStr">
        <is>
          <t>Comms (SIM + roaming + Starlink)</t>
        </is>
      </c>
    </row>
    <row r="11">
      <c r="B11" t="inlineStr">
        <is>
          <t>Health + insurance</t>
        </is>
      </c>
    </row>
    <row r="12">
      <c r="B12" t="inlineStr">
        <is>
          <t>Local transport (taxis + scooters)</t>
        </is>
      </c>
    </row>
    <row r="13">
      <c r="B13" t="inlineStr">
        <is>
          <t>Laundry / dry cleaning</t>
        </is>
      </c>
    </row>
    <row r="14">
      <c r="B14" t="inlineStr">
        <is>
          <t>Debt / loan payments</t>
        </is>
      </c>
    </row>
    <row r="15">
      <c r="B15" t="inlineStr">
        <is>
          <t>Other + subscriptions + gifts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1" ht="34" customHeight="1">
      <c r="B1" s="2" t="inlineStr">
        <is>
          <t>THE LEAK TRACKER</t>
        </is>
      </c>
    </row>
    <row r="2">
      <c r="B2" s="3" t="inlineStr">
        <is>
          <t>A 12-month finance tracker for yacht crew — Med + Caribbean seasons.  Part of The Off Watch Kit.  Always free.</t>
        </is>
      </c>
    </row>
    <row r="3"/>
    <row r="4" ht="20" customHeight="1">
      <c r="B4" s="4" t="inlineStr">
        <is>
          <t>THE OFF WATCH KIT — FOUR TOOLS, ONE SYSTEM</t>
        </is>
      </c>
    </row>
    <row r="5" ht="8" customHeight="1">
      <c r="B5" s="5" t="inlineStr"/>
    </row>
    <row r="6" ht="20" customHeight="1">
      <c r="B6" s="6" t="inlineStr">
        <is>
          <t>The Off Watch Kit is built for yacht crew — deck, interior, engineering, galley, captain — and the shore-side network that keeps us running.  Agents, brokers, marinas, dockmasters, suppliers, provisioners, port ops:  you are the second engine of this industry.  This Kit is for all of us.</t>
        </is>
      </c>
    </row>
    <row r="7" ht="8" customHeight="1">
      <c r="B7" s="5" t="inlineStr"/>
    </row>
    <row r="8" ht="20" customHeight="1">
      <c r="B8" s="6" t="inlineStr">
        <is>
          <t xml:space="preserve">   1.  The Leak Worksheet (PDF, 20 min) — diagnose where your money goes</t>
        </is>
      </c>
    </row>
    <row r="9" ht="20" customHeight="1">
      <c r="B9" s="7" t="inlineStr">
        <is>
          <t xml:space="preserve">   2.  The Leak Tracker (this file) — track it every month, plug the leak</t>
        </is>
      </c>
    </row>
    <row r="10" ht="20" customHeight="1">
      <c r="B10" s="6" t="inlineStr">
        <is>
          <t xml:space="preserve">   3.  The Off-Watch Journal — sleep, habits, MLC rest hours, mood pulse</t>
        </is>
      </c>
    </row>
    <row r="11" ht="20" customHeight="1">
      <c r="B11" s="6" t="inlineStr">
        <is>
          <t xml:space="preserve">   4.  The Career Planner — shore-side goals, community anchors, monthly career sprints</t>
        </is>
      </c>
    </row>
    <row r="12" ht="8" customHeight="1">
      <c r="B12" s="5" t="inlineStr"/>
    </row>
    <row r="13" ht="20" customHeight="1">
      <c r="B13" s="8" t="inlineStr">
        <is>
          <t>Get the full Kit at theoffwatch.com/kit — always free.</t>
        </is>
      </c>
    </row>
    <row r="14" ht="8" customHeight="1">
      <c r="B14" s="5" t="inlineStr"/>
    </row>
    <row r="15" ht="20" customHeight="1">
      <c r="B15" s="9" t="inlineStr">
        <is>
          <t>YOU ARE HERE — 💰 FINANCE PILLAR</t>
        </is>
      </c>
    </row>
    <row r="16" ht="20" customHeight="1">
      <c r="B16" s="6" t="inlineStr">
        <is>
          <t>This tool covers the money pillar.  Pair it with the Off-Watch Journal (wellbeing) and the Career Planner (shore-side).  Don't try to fill all four at once — one tool, one week.</t>
        </is>
      </c>
    </row>
    <row r="17" ht="8" customHeight="1">
      <c r="B17" s="5" t="inlineStr"/>
    </row>
    <row r="18" ht="20" customHeight="1">
      <c r="B18" s="4" t="inlineStr">
        <is>
          <t>HOW TO USE THIS TRACKER</t>
        </is>
      </c>
    </row>
    <row r="19" ht="8" customHeight="1">
      <c r="B19" s="5" t="inlineStr"/>
    </row>
    <row r="20" ht="20" customHeight="1">
      <c r="B20" s="6" t="inlineStr">
        <is>
          <t>1.  Make it yours.  File → Make a copy (or Save As).  Rename to YYYY-YourName.</t>
        </is>
      </c>
    </row>
    <row r="21" ht="8" customHeight="1">
      <c r="B21" s="5" t="inlineStr"/>
    </row>
    <row r="22" ht="20" customHeight="1">
      <c r="B22" s="6" t="inlineStr">
        <is>
          <t>2.  Open YEAR SUMMARY.  Pick your currency (EUR / USD / GBP).  Set annual plans by category.</t>
        </is>
      </c>
    </row>
    <row r="23" ht="8" customHeight="1">
      <c r="B23" s="5" t="inlineStr"/>
    </row>
    <row r="24" ht="20" customHeight="1">
      <c r="B24" s="6" t="inlineStr">
        <is>
          <t>3.  Every month, open the matching month.  Pick your SEASON at the top (Med / Caribbean / Yard / Private).  Enter starting balance.</t>
        </is>
      </c>
    </row>
    <row r="25" ht="20" customHeight="1">
      <c r="B25" s="6" t="inlineStr">
        <is>
          <t xml:space="preserve">    Fill the daily log: date · category · amount · note.  Set the Paid-by flag on each expense (Self or Owner).</t>
        </is>
      </c>
    </row>
    <row r="26" ht="8" customHeight="1">
      <c r="B26" s="5" t="inlineStr"/>
    </row>
    <row r="27" ht="20" customHeight="1">
      <c r="B27" s="9" t="inlineStr">
        <is>
          <t>4.  Watch the two leak alarms.</t>
        </is>
      </c>
    </row>
    <row r="28" ht="20" customHeight="1">
      <c r="B28" s="6" t="inlineStr">
        <is>
          <t xml:space="preserve">    Port nights &gt; 10% of income → terracotta highlight (Perplexity 2026 data: crew who exceed this rarely save).</t>
        </is>
      </c>
    </row>
    <row r="29" ht="20" customHeight="1">
      <c r="B29" s="6" t="inlineStr">
        <is>
          <t xml:space="preserve">    FX + banking fees &gt; 5% of income → terracotta highlight.</t>
        </is>
      </c>
    </row>
    <row r="30" ht="20" customHeight="1">
      <c r="B30" s="6" t="inlineStr">
        <is>
          <t xml:space="preserve">    Kit &amp; uniform, family remittances, flights home — watch monthly trend for creep.</t>
        </is>
      </c>
    </row>
    <row r="31" ht="8" customHeight="1">
      <c r="B31" s="5" t="inlineStr"/>
    </row>
    <row r="32" ht="20" customHeight="1">
      <c r="B32" s="6" t="inlineStr">
        <is>
          <t>5.  Charter Tips block on each monthly tab.  Enter charter fee, tip %, and your role share.</t>
        </is>
      </c>
    </row>
    <row r="33" ht="20" customHeight="1">
      <c r="B33" s="6" t="inlineStr">
        <is>
          <t xml:space="preserve">    Interior typically pools 45–55%.  Deck 30–40%.  Engineering 10–15%.  Captain may be separate.</t>
        </is>
      </c>
    </row>
    <row r="34" ht="8" customHeight="1">
      <c r="B34" s="5" t="inlineStr"/>
    </row>
    <row r="35" ht="20" customHeight="1">
      <c r="B35" s="6" t="inlineStr">
        <is>
          <t>6.  Owner-paid vs self-paid.  Boat covers your Comms?  Set to Owner.  You buy your own?  Self.</t>
        </is>
      </c>
    </row>
    <row r="36" ht="20" customHeight="1">
      <c r="B36" s="7" t="inlineStr">
        <is>
          <t xml:space="preserve">    This is why v2 exists.  Junior crew often self-fund what senior crew get free — the tracker reflects that.</t>
        </is>
      </c>
    </row>
    <row r="37" ht="8" customHeight="1">
      <c r="B37" s="5" t="inlineStr"/>
    </row>
    <row r="38" ht="20" customHeight="1">
      <c r="B38" s="6" t="inlineStr">
        <is>
          <t>7.  The Off Watch is building a proper crew finance app (2027).  Free for first cohort — email list gets first access.</t>
        </is>
      </c>
    </row>
    <row r="39" ht="20" customHeight="1">
      <c r="B39" s="8" t="inlineStr">
        <is>
          <t xml:space="preserve">    DM @theoffwatch on Instagram to join.</t>
        </is>
      </c>
    </row>
    <row r="40" ht="8" customHeight="1">
      <c r="B40" s="5" t="inlineStr"/>
    </row>
    <row r="41" ht="20" customHeight="1">
      <c r="B41" s="4" t="inlineStr">
        <is>
          <t>READ THIS BEFORE YOU FILL IT IN</t>
        </is>
      </c>
    </row>
    <row r="42" ht="8" customHeight="1">
      <c r="B42" s="5" t="inlineStr"/>
    </row>
    <row r="43" ht="20" customHeight="1">
      <c r="B43" s="6" t="inlineStr">
        <is>
          <t>This is a tool, not tax advice.  Yacht crew tax is a residency question with a paper trail — see a cross-border adviser, not a captain or a forum.  Free forever.  No affiliation with any yacht management company or bank.</t>
        </is>
      </c>
    </row>
    <row r="44" ht="8" customHeight="1">
      <c r="B44" s="5" t="inlineStr"/>
    </row>
    <row r="45" ht="20" customHeight="1">
      <c r="B45" s="7" t="inlineStr">
        <is>
          <t>Signed, Kate Onduty · virtual purser acting on behalf of Human Crew.</t>
        </is>
      </c>
    </row>
    <row r="46" ht="20" customHeight="1">
      <c r="B46" s="8" t="inlineStr">
        <is>
          <t>AI-synthesized voice; words from working yacht crew and shore-side supporters.</t>
        </is>
      </c>
    </row>
    <row r="47" ht="20" customHeight="1">
      <c r="B47" s="8" t="inlineStr">
        <is>
          <t>Questions:  DM @theoffwatch on Instagram.  theoffwatch.com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4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4" customWidth="1" min="1" max="1"/>
    <col width="40" customWidth="1" min="2" max="2"/>
    <col width="16" customWidth="1" min="3" max="3"/>
    <col width="16" customWidth="1" min="4" max="4"/>
    <col width="16" customWidth="1" min="5" max="5"/>
    <col width="4" customWidth="1" min="6" max="6"/>
    <col width="28" customWidth="1" min="7" max="7"/>
    <col width="18" customWidth="1" min="8" max="8"/>
    <col width="4" customWidth="1" min="9" max="9"/>
  </cols>
  <sheetData>
    <row r="1" ht="34" customHeight="1">
      <c r="A1" s="10" t="inlineStr">
        <is>
          <t>YEAR SUMMARY — The Leak Tracker</t>
        </is>
      </c>
    </row>
    <row r="2">
      <c r="B2" s="3" t="inlineStr">
        <is>
          <t>Set currency + annual plan.  Monthly tabs feed the actuals automatically.</t>
        </is>
      </c>
    </row>
    <row r="3"/>
    <row r="4">
      <c r="B4" s="1" t="inlineStr">
        <is>
          <t>Currency</t>
        </is>
      </c>
      <c r="C4" s="11" t="inlineStr">
        <is>
          <t>EUR</t>
        </is>
      </c>
      <c r="D4" s="3" t="inlineStr">
        <is>
          <t>Pick: EUR / USD / GBP.  Whichever your salary lands in.</t>
        </is>
      </c>
    </row>
    <row r="5">
      <c r="B5" s="1" t="inlineStr">
        <is>
          <t>Year</t>
        </is>
      </c>
      <c r="C5" s="11" t="n">
        <v>2026</v>
      </c>
    </row>
    <row r="6"/>
    <row r="7"/>
    <row r="8">
      <c r="B8" s="12" t="inlineStr">
        <is>
          <t>INCOME — annual plan vs actual</t>
        </is>
      </c>
      <c r="G8" s="12" t="inlineStr">
        <is>
          <t>THE LEAK — key ratios</t>
        </is>
      </c>
    </row>
    <row r="9">
      <c r="B9" s="13" t="inlineStr">
        <is>
          <t>Category</t>
        </is>
      </c>
      <c r="C9" s="13" t="inlineStr">
        <is>
          <t>Annual plan</t>
        </is>
      </c>
      <c r="D9" s="13" t="inlineStr">
        <is>
          <t>YTD actual</t>
        </is>
      </c>
      <c r="E9" s="13" t="inlineStr">
        <is>
          <t>% of plan</t>
        </is>
      </c>
    </row>
    <row r="10">
      <c r="B10" s="14" t="inlineStr">
        <is>
          <t>Salary (base contract)</t>
        </is>
      </c>
      <c r="C10" s="15" t="n">
        <v>0</v>
      </c>
      <c r="D10" s="16">
        <f>IFERROR(SUMIF('January'!$B$26:$B$125,$B10,'January'!$D$26:$D$125)+SUMIF('February'!$B$26:$B$125,$B10,'February'!$D$26:$D$125)+SUMIF('March'!$B$26:$B$125,$B10,'March'!$D$26:$D$125)+SUMIF('April'!$B$26:$B$125,$B10,'April'!$D$26:$D$125)+SUMIF('May'!$B$26:$B$125,$B10,'May'!$D$26:$D$125)+SUMIF('June'!$B$26:$B$125,$B10,'June'!$D$26:$D$125)+SUMIF('July'!$B$26:$B$125,$B10,'July'!$D$26:$D$125)+SUMIF('August'!$B$26:$B$125,$B10,'August'!$D$26:$D$125)+SUMIF('September'!$B$26:$B$125,$B10,'September'!$D$26:$D$125)+SUMIF('October'!$B$26:$B$125,$B10,'October'!$D$26:$D$125)+SUMIF('November'!$B$26:$B$125,$B10,'November'!$D$26:$D$125)+SUMIF('December'!$B$26:$B$125,$B10,'December'!$D$26:$D$125),0)</f>
        <v/>
      </c>
      <c r="E10" s="17">
        <f>IFERROR(D10/C10,0)</f>
        <v/>
      </c>
      <c r="G10" s="14" t="inlineStr">
        <is>
          <t>Net position (YTD)</t>
        </is>
      </c>
      <c r="H10" s="18">
        <f>D18-D36</f>
        <v/>
      </c>
    </row>
    <row r="11">
      <c r="B11" s="14" t="inlineStr">
        <is>
          <t>Tips</t>
        </is>
      </c>
      <c r="C11" s="15" t="n">
        <v>0</v>
      </c>
      <c r="D11" s="16">
        <f>IFERROR((SUMIF('January'!$B$26:$B$125,$B11,'January'!$D$26:$D$125)+SUMIF('February'!$B$26:$B$125,$B11,'February'!$D$26:$D$125)+SUMIF('March'!$B$26:$B$125,$B11,'March'!$D$26:$D$125)+SUMIF('April'!$B$26:$B$125,$B11,'April'!$D$26:$D$125)+SUMIF('May'!$B$26:$B$125,$B11,'May'!$D$26:$D$125)+SUMIF('June'!$B$26:$B$125,$B11,'June'!$D$26:$D$125)+SUMIF('July'!$B$26:$B$125,$B11,'July'!$D$26:$D$125)+SUMIF('August'!$B$26:$B$125,$B11,'August'!$D$26:$D$125)+SUMIF('September'!$B$26:$B$125,$B11,'September'!$D$26:$D$125)+SUMIF('October'!$B$26:$B$125,$B11,'October'!$D$26:$D$125)+SUMIF('November'!$B$26:$B$125,$B11,'November'!$D$26:$D$125)+SUMIF('December'!$B$26:$B$125,$B11,'December'!$D$26:$D$125))+('January'!$C$22+'February'!$C$22+'March'!$C$22+'April'!$C$22+'May'!$C$22+'June'!$C$22+'July'!$C$22+'August'!$C$22+'September'!$C$22+'October'!$C$22+'November'!$C$22+'December'!$C$22),0)</f>
        <v/>
      </c>
      <c r="E11" s="17">
        <f>IFERROR(D11/C11,0)</f>
        <v/>
      </c>
      <c r="G11" s="14" t="inlineStr">
        <is>
          <t>Save rate (YTD)</t>
        </is>
      </c>
      <c r="H11" s="19">
        <f>IFERROR((D18-D36)/D18,0)</f>
        <v/>
      </c>
    </row>
    <row r="12">
      <c r="B12" s="14" t="inlineStr">
        <is>
          <t>Longevity bonus</t>
        </is>
      </c>
      <c r="C12" s="15" t="n">
        <v>0</v>
      </c>
      <c r="D12" s="16">
        <f>IFERROR(SUMIF('January'!$B$26:$B$125,$B12,'January'!$D$26:$D$125)+SUMIF('February'!$B$26:$B$125,$B12,'February'!$D$26:$D$125)+SUMIF('March'!$B$26:$B$125,$B12,'March'!$D$26:$D$125)+SUMIF('April'!$B$26:$B$125,$B12,'April'!$D$26:$D$125)+SUMIF('May'!$B$26:$B$125,$B12,'May'!$D$26:$D$125)+SUMIF('June'!$B$26:$B$125,$B12,'June'!$D$26:$D$125)+SUMIF('July'!$B$26:$B$125,$B12,'July'!$D$26:$D$125)+SUMIF('August'!$B$26:$B$125,$B12,'August'!$D$26:$D$125)+SUMIF('September'!$B$26:$B$125,$B12,'September'!$D$26:$D$125)+SUMIF('October'!$B$26:$B$125,$B12,'October'!$D$26:$D$125)+SUMIF('November'!$B$26:$B$125,$B12,'November'!$D$26:$D$125)+SUMIF('December'!$B$26:$B$125,$B12,'December'!$D$26:$D$125),0)</f>
        <v/>
      </c>
      <c r="E12" s="17">
        <f>IFERROR(D12/C12,0)</f>
        <v/>
      </c>
      <c r="G12" s="14" t="inlineStr">
        <is>
          <t>Port nights (YTD)</t>
        </is>
      </c>
      <c r="H12" s="18">
        <f>D25</f>
        <v/>
      </c>
    </row>
    <row r="13">
      <c r="B13" s="14" t="inlineStr">
        <is>
          <t>Repatriation allowance</t>
        </is>
      </c>
      <c r="C13" s="15" t="n">
        <v>0</v>
      </c>
      <c r="D13" s="16">
        <f>IFERROR(SUMIF('January'!$B$26:$B$125,$B13,'January'!$D$26:$D$125)+SUMIF('February'!$B$26:$B$125,$B13,'February'!$D$26:$D$125)+SUMIF('March'!$B$26:$B$125,$B13,'March'!$D$26:$D$125)+SUMIF('April'!$B$26:$B$125,$B13,'April'!$D$26:$D$125)+SUMIF('May'!$B$26:$B$125,$B13,'May'!$D$26:$D$125)+SUMIF('June'!$B$26:$B$125,$B13,'June'!$D$26:$D$125)+SUMIF('July'!$B$26:$B$125,$B13,'July'!$D$26:$D$125)+SUMIF('August'!$B$26:$B$125,$B13,'August'!$D$26:$D$125)+SUMIF('September'!$B$26:$B$125,$B13,'September'!$D$26:$D$125)+SUMIF('October'!$B$26:$B$125,$B13,'October'!$D$26:$D$125)+SUMIF('November'!$B$26:$B$125,$B13,'November'!$D$26:$D$125)+SUMIF('December'!$B$26:$B$125,$B13,'December'!$D$26:$D$125),0)</f>
        <v/>
      </c>
      <c r="E13" s="17">
        <f>IFERROR(D13/C13,0)</f>
        <v/>
      </c>
      <c r="G13" s="14" t="inlineStr">
        <is>
          <t>Port nights as % of income</t>
        </is>
      </c>
      <c r="H13" s="19">
        <f>IFERROR(D25/D18,0)</f>
        <v/>
      </c>
    </row>
    <row r="14">
      <c r="B14" s="14" t="inlineStr">
        <is>
          <t>Uniform / gear allowance</t>
        </is>
      </c>
      <c r="C14" s="15" t="n">
        <v>0</v>
      </c>
      <c r="D14" s="16">
        <f>IFERROR(SUMIF('January'!$B$26:$B$125,$B14,'January'!$D$26:$D$125)+SUMIF('February'!$B$26:$B$125,$B14,'February'!$D$26:$D$125)+SUMIF('March'!$B$26:$B$125,$B14,'March'!$D$26:$D$125)+SUMIF('April'!$B$26:$B$125,$B14,'April'!$D$26:$D$125)+SUMIF('May'!$B$26:$B$125,$B14,'May'!$D$26:$D$125)+SUMIF('June'!$B$26:$B$125,$B14,'June'!$D$26:$D$125)+SUMIF('July'!$B$26:$B$125,$B14,'July'!$D$26:$D$125)+SUMIF('August'!$B$26:$B$125,$B14,'August'!$D$26:$D$125)+SUMIF('September'!$B$26:$B$125,$B14,'September'!$D$26:$D$125)+SUMIF('October'!$B$26:$B$125,$B14,'October'!$D$26:$D$125)+SUMIF('November'!$B$26:$B$125,$B14,'November'!$D$26:$D$125)+SUMIF('December'!$B$26:$B$125,$B14,'December'!$D$26:$D$125),0)</f>
        <v/>
      </c>
      <c r="E14" s="17">
        <f>IFERROR(D14/C14,0)</f>
        <v/>
      </c>
      <c r="G14" s="14" t="inlineStr">
        <is>
          <t>FX + banking (YTD)</t>
        </is>
      </c>
      <c r="H14" s="18">
        <f>D27</f>
        <v/>
      </c>
    </row>
    <row r="15">
      <c r="B15" s="14" t="inlineStr">
        <is>
          <t>Investment income</t>
        </is>
      </c>
      <c r="C15" s="15" t="n">
        <v>0</v>
      </c>
      <c r="D15" s="16">
        <f>IFERROR(SUMIF('January'!$B$26:$B$125,$B15,'January'!$D$26:$D$125)+SUMIF('February'!$B$26:$B$125,$B15,'February'!$D$26:$D$125)+SUMIF('March'!$B$26:$B$125,$B15,'March'!$D$26:$D$125)+SUMIF('April'!$B$26:$B$125,$B15,'April'!$D$26:$D$125)+SUMIF('May'!$B$26:$B$125,$B15,'May'!$D$26:$D$125)+SUMIF('June'!$B$26:$B$125,$B15,'June'!$D$26:$D$125)+SUMIF('July'!$B$26:$B$125,$B15,'July'!$D$26:$D$125)+SUMIF('August'!$B$26:$B$125,$B15,'August'!$D$26:$D$125)+SUMIF('September'!$B$26:$B$125,$B15,'September'!$D$26:$D$125)+SUMIF('October'!$B$26:$B$125,$B15,'October'!$D$26:$D$125)+SUMIF('November'!$B$26:$B$125,$B15,'November'!$D$26:$D$125)+SUMIF('December'!$B$26:$B$125,$B15,'December'!$D$26:$D$125),0)</f>
        <v/>
      </c>
      <c r="E15" s="17">
        <f>IFERROR(D15/C15,0)</f>
        <v/>
      </c>
      <c r="G15" s="14" t="inlineStr">
        <is>
          <t>FX + banking as % of income</t>
        </is>
      </c>
      <c r="H15" s="19">
        <f>IFERROR(D27/D18,0)</f>
        <v/>
      </c>
    </row>
    <row r="16">
      <c r="B16" s="14" t="inlineStr">
        <is>
          <t>FX gain</t>
        </is>
      </c>
      <c r="C16" s="15" t="n">
        <v>0</v>
      </c>
      <c r="D16" s="16">
        <f>IFERROR(SUMIF('January'!$B$26:$B$125,$B16,'January'!$D$26:$D$125)+SUMIF('February'!$B$26:$B$125,$B16,'February'!$D$26:$D$125)+SUMIF('March'!$B$26:$B$125,$B16,'March'!$D$26:$D$125)+SUMIF('April'!$B$26:$B$125,$B16,'April'!$D$26:$D$125)+SUMIF('May'!$B$26:$B$125,$B16,'May'!$D$26:$D$125)+SUMIF('June'!$B$26:$B$125,$B16,'June'!$D$26:$D$125)+SUMIF('July'!$B$26:$B$125,$B16,'July'!$D$26:$D$125)+SUMIF('August'!$B$26:$B$125,$B16,'August'!$D$26:$D$125)+SUMIF('September'!$B$26:$B$125,$B16,'September'!$D$26:$D$125)+SUMIF('October'!$B$26:$B$125,$B16,'October'!$D$26:$D$125)+SUMIF('November'!$B$26:$B$125,$B16,'November'!$D$26:$D$125)+SUMIF('December'!$B$26:$B$125,$B16,'December'!$D$26:$D$125),0)</f>
        <v/>
      </c>
      <c r="E16" s="17">
        <f>IFERROR(D16/C16,0)</f>
        <v/>
      </c>
      <c r="G16" s="14" t="inlineStr">
        <is>
          <t>Kit &amp; uniform (YTD)</t>
        </is>
      </c>
      <c r="H16" s="18">
        <f>D28</f>
        <v/>
      </c>
    </row>
    <row r="17">
      <c r="B17" s="14" t="inlineStr">
        <is>
          <t>Other income</t>
        </is>
      </c>
      <c r="C17" s="15" t="n">
        <v>0</v>
      </c>
      <c r="D17" s="16">
        <f>IFERROR(SUMIF('January'!$B$26:$B$125,$B17,'January'!$D$26:$D$125)+SUMIF('February'!$B$26:$B$125,$B17,'February'!$D$26:$D$125)+SUMIF('March'!$B$26:$B$125,$B17,'March'!$D$26:$D$125)+SUMIF('April'!$B$26:$B$125,$B17,'April'!$D$26:$D$125)+SUMIF('May'!$B$26:$B$125,$B17,'May'!$D$26:$D$125)+SUMIF('June'!$B$26:$B$125,$B17,'June'!$D$26:$D$125)+SUMIF('July'!$B$26:$B$125,$B17,'July'!$D$26:$D$125)+SUMIF('August'!$B$26:$B$125,$B17,'August'!$D$26:$D$125)+SUMIF('September'!$B$26:$B$125,$B17,'September'!$D$26:$D$125)+SUMIF('October'!$B$26:$B$125,$B17,'October'!$D$26:$D$125)+SUMIF('November'!$B$26:$B$125,$B17,'November'!$D$26:$D$125)+SUMIF('December'!$B$26:$B$125,$B17,'December'!$D$26:$D$125),0)</f>
        <v/>
      </c>
      <c r="E17" s="17">
        <f>IFERROR(D17/C17,0)</f>
        <v/>
      </c>
      <c r="G17" s="14" t="inlineStr">
        <is>
          <t>Debt / loan payments (YTD)</t>
        </is>
      </c>
      <c r="H17" s="18">
        <f>D34</f>
        <v/>
      </c>
    </row>
    <row r="18">
      <c r="B18" s="20" t="inlineStr">
        <is>
          <t>TOTAL INCOME</t>
        </is>
      </c>
      <c r="C18" s="21">
        <f>SUM(C10:C17)</f>
        <v/>
      </c>
      <c r="D18" s="21">
        <f>SUM(D10:D17)</f>
        <v/>
      </c>
    </row>
    <row r="19"/>
    <row r="20">
      <c r="B20" s="12" t="inlineStr">
        <is>
          <t>EXPENSES — annual plan vs actual (Self-paid only)</t>
        </is>
      </c>
    </row>
    <row r="21">
      <c r="B21" s="13" t="inlineStr">
        <is>
          <t>Category</t>
        </is>
      </c>
      <c r="C21" s="13" t="inlineStr">
        <is>
          <t>Annual plan</t>
        </is>
      </c>
      <c r="D21" s="13" t="inlineStr">
        <is>
          <t>YTD actual (Self)</t>
        </is>
      </c>
      <c r="E21" s="13" t="inlineStr">
        <is>
          <t>% of plan</t>
        </is>
      </c>
    </row>
    <row r="22">
      <c r="B22" s="14" t="inlineStr">
        <is>
          <t>Shore rent (off-season lease)</t>
        </is>
      </c>
      <c r="C22" s="15" t="n">
        <v>0</v>
      </c>
      <c r="D22" s="16">
        <f>IFERROR(SUMIFS('January'!$I$26:$I$125,'January'!$H$26:$H$125,$B22,'January'!$J$26:$J$125,"Self")+SUMIFS('February'!$I$26:$I$125,'February'!$H$26:$H$125,$B22,'February'!$J$26:$J$125,"Self")+SUMIFS('March'!$I$26:$I$125,'March'!$H$26:$H$125,$B22,'March'!$J$26:$J$125,"Self")+SUMIFS('April'!$I$26:$I$125,'April'!$H$26:$H$125,$B22,'April'!$J$26:$J$125,"Self")+SUMIFS('May'!$I$26:$I$125,'May'!$H$26:$H$125,$B22,'May'!$J$26:$J$125,"Self")+SUMIFS('June'!$I$26:$I$125,'June'!$H$26:$H$125,$B22,'June'!$J$26:$J$125,"Self")+SUMIFS('July'!$I$26:$I$125,'July'!$H$26:$H$125,$B22,'July'!$J$26:$J$125,"Self")+SUMIFS('August'!$I$26:$I$125,'August'!$H$26:$H$125,$B22,'August'!$J$26:$J$125,"Self")+SUMIFS('September'!$I$26:$I$125,'September'!$H$26:$H$125,$B22,'September'!$J$26:$J$125,"Self")+SUMIFS('October'!$I$26:$I$125,'October'!$H$26:$H$125,$B22,'October'!$J$26:$J$125,"Self")+SUMIFS('November'!$I$26:$I$125,'November'!$H$26:$H$125,$B22,'November'!$J$26:$J$125,"Self")+SUMIFS('December'!$I$26:$I$125,'December'!$H$26:$H$125,$B22,'December'!$J$26:$J$125,"Self"),0)</f>
        <v/>
      </c>
      <c r="E22" s="17">
        <f>IFERROR(D22/C22,0)</f>
        <v/>
      </c>
    </row>
    <row r="23">
      <c r="B23" s="14" t="inlineStr">
        <is>
          <t>Groceries (shore-leave weeks)</t>
        </is>
      </c>
      <c r="C23" s="15" t="n">
        <v>0</v>
      </c>
      <c r="D23" s="16">
        <f>IFERROR(SUMIFS('January'!$I$26:$I$125,'January'!$H$26:$H$125,$B23,'January'!$J$26:$J$125,"Self")+SUMIFS('February'!$I$26:$I$125,'February'!$H$26:$H$125,$B23,'February'!$J$26:$J$125,"Self")+SUMIFS('March'!$I$26:$I$125,'March'!$H$26:$H$125,$B23,'March'!$J$26:$J$125,"Self")+SUMIFS('April'!$I$26:$I$125,'April'!$H$26:$H$125,$B23,'April'!$J$26:$J$125,"Self")+SUMIFS('May'!$I$26:$I$125,'May'!$H$26:$H$125,$B23,'May'!$J$26:$J$125,"Self")+SUMIFS('June'!$I$26:$I$125,'June'!$H$26:$H$125,$B23,'June'!$J$26:$J$125,"Self")+SUMIFS('July'!$I$26:$I$125,'July'!$H$26:$H$125,$B23,'July'!$J$26:$J$125,"Self")+SUMIFS('August'!$I$26:$I$125,'August'!$H$26:$H$125,$B23,'August'!$J$26:$J$125,"Self")+SUMIFS('September'!$I$26:$I$125,'September'!$H$26:$H$125,$B23,'September'!$J$26:$J$125,"Self")+SUMIFS('October'!$I$26:$I$125,'October'!$H$26:$H$125,$B23,'October'!$J$26:$J$125,"Self")+SUMIFS('November'!$I$26:$I$125,'November'!$H$26:$H$125,$B23,'November'!$J$26:$J$125,"Self")+SUMIFS('December'!$I$26:$I$125,'December'!$H$26:$H$125,$B23,'December'!$J$26:$J$125,"Self"),0)</f>
        <v/>
      </c>
      <c r="E23" s="17">
        <f>IFERROR(D23/C23,0)</f>
        <v/>
      </c>
    </row>
    <row r="24">
      <c r="B24" s="14" t="inlineStr">
        <is>
          <t>Flights home (rotation + emergency)</t>
        </is>
      </c>
      <c r="C24" s="15" t="n">
        <v>0</v>
      </c>
      <c r="D24" s="16">
        <f>IFERROR(SUMIFS('January'!$I$26:$I$125,'January'!$H$26:$H$125,$B24,'January'!$J$26:$J$125,"Self")+SUMIFS('February'!$I$26:$I$125,'February'!$H$26:$H$125,$B24,'February'!$J$26:$J$125,"Self")+SUMIFS('March'!$I$26:$I$125,'March'!$H$26:$H$125,$B24,'March'!$J$26:$J$125,"Self")+SUMIFS('April'!$I$26:$I$125,'April'!$H$26:$H$125,$B24,'April'!$J$26:$J$125,"Self")+SUMIFS('May'!$I$26:$I$125,'May'!$H$26:$H$125,$B24,'May'!$J$26:$J$125,"Self")+SUMIFS('June'!$I$26:$I$125,'June'!$H$26:$H$125,$B24,'June'!$J$26:$J$125,"Self")+SUMIFS('July'!$I$26:$I$125,'July'!$H$26:$H$125,$B24,'July'!$J$26:$J$125,"Self")+SUMIFS('August'!$I$26:$I$125,'August'!$H$26:$H$125,$B24,'August'!$J$26:$J$125,"Self")+SUMIFS('September'!$I$26:$I$125,'September'!$H$26:$H$125,$B24,'September'!$J$26:$J$125,"Self")+SUMIFS('October'!$I$26:$I$125,'October'!$H$26:$H$125,$B24,'October'!$J$26:$J$125,"Self")+SUMIFS('November'!$I$26:$I$125,'November'!$H$26:$H$125,$B24,'November'!$J$26:$J$125,"Self")+SUMIFS('December'!$I$26:$I$125,'December'!$H$26:$H$125,$B24,'December'!$J$26:$J$125,"Self"),0)</f>
        <v/>
      </c>
      <c r="E24" s="17">
        <f>IFERROR(D24/C24,0)</f>
        <v/>
      </c>
    </row>
    <row r="25">
      <c r="B25" s="14" t="inlineStr">
        <is>
          <t>Port nights (bars + dinners + cab)</t>
        </is>
      </c>
      <c r="C25" s="15" t="n">
        <v>0</v>
      </c>
      <c r="D25" s="16">
        <f>IFERROR(SUMIFS('January'!$I$26:$I$125,'January'!$H$26:$H$125,$B25,'January'!$J$26:$J$125,"Self")+SUMIFS('February'!$I$26:$I$125,'February'!$H$26:$H$125,$B25,'February'!$J$26:$J$125,"Self")+SUMIFS('March'!$I$26:$I$125,'March'!$H$26:$H$125,$B25,'March'!$J$26:$J$125,"Self")+SUMIFS('April'!$I$26:$I$125,'April'!$H$26:$H$125,$B25,'April'!$J$26:$J$125,"Self")+SUMIFS('May'!$I$26:$I$125,'May'!$H$26:$H$125,$B25,'May'!$J$26:$J$125,"Self")+SUMIFS('June'!$I$26:$I$125,'June'!$H$26:$H$125,$B25,'June'!$J$26:$J$125,"Self")+SUMIFS('July'!$I$26:$I$125,'July'!$H$26:$H$125,$B25,'July'!$J$26:$J$125,"Self")+SUMIFS('August'!$I$26:$I$125,'August'!$H$26:$H$125,$B25,'August'!$J$26:$J$125,"Self")+SUMIFS('September'!$I$26:$I$125,'September'!$H$26:$H$125,$B25,'September'!$J$26:$J$125,"Self")+SUMIFS('October'!$I$26:$I$125,'October'!$H$26:$H$125,$B25,'October'!$J$26:$J$125,"Self")+SUMIFS('November'!$I$26:$I$125,'November'!$H$26:$H$125,$B25,'November'!$J$26:$J$125,"Self")+SUMIFS('December'!$I$26:$I$125,'December'!$H$26:$H$125,$B25,'December'!$J$26:$J$125,"Self"),0)</f>
        <v/>
      </c>
      <c r="E25" s="17">
        <f>IFERROR(D25/C25,0)</f>
        <v/>
      </c>
    </row>
    <row r="26">
      <c r="B26" s="14" t="inlineStr">
        <is>
          <t>Family remittances</t>
        </is>
      </c>
      <c r="C26" s="15" t="n">
        <v>0</v>
      </c>
      <c r="D26" s="16">
        <f>IFERROR(SUMIFS('January'!$I$26:$I$125,'January'!$H$26:$H$125,$B26,'January'!$J$26:$J$125,"Self")+SUMIFS('February'!$I$26:$I$125,'February'!$H$26:$H$125,$B26,'February'!$J$26:$J$125,"Self")+SUMIFS('March'!$I$26:$I$125,'March'!$H$26:$H$125,$B26,'March'!$J$26:$J$125,"Self")+SUMIFS('April'!$I$26:$I$125,'April'!$H$26:$H$125,$B26,'April'!$J$26:$J$125,"Self")+SUMIFS('May'!$I$26:$I$125,'May'!$H$26:$H$125,$B26,'May'!$J$26:$J$125,"Self")+SUMIFS('June'!$I$26:$I$125,'June'!$H$26:$H$125,$B26,'June'!$J$26:$J$125,"Self")+SUMIFS('July'!$I$26:$I$125,'July'!$H$26:$H$125,$B26,'July'!$J$26:$J$125,"Self")+SUMIFS('August'!$I$26:$I$125,'August'!$H$26:$H$125,$B26,'August'!$J$26:$J$125,"Self")+SUMIFS('September'!$I$26:$I$125,'September'!$H$26:$H$125,$B26,'September'!$J$26:$J$125,"Self")+SUMIFS('October'!$I$26:$I$125,'October'!$H$26:$H$125,$B26,'October'!$J$26:$J$125,"Self")+SUMIFS('November'!$I$26:$I$125,'November'!$H$26:$H$125,$B26,'November'!$J$26:$J$125,"Self")+SUMIFS('December'!$I$26:$I$125,'December'!$H$26:$H$125,$B26,'December'!$J$26:$J$125,"Self"),0)</f>
        <v/>
      </c>
      <c r="E26" s="17">
        <f>IFERROR(D26/C26,0)</f>
        <v/>
      </c>
    </row>
    <row r="27">
      <c r="B27" s="14" t="inlineStr">
        <is>
          <t>FX + banking fees</t>
        </is>
      </c>
      <c r="C27" s="15" t="n">
        <v>0</v>
      </c>
      <c r="D27" s="16">
        <f>IFERROR(SUMIFS('January'!$I$26:$I$125,'January'!$H$26:$H$125,$B27,'January'!$J$26:$J$125,"Self")+SUMIFS('February'!$I$26:$I$125,'February'!$H$26:$H$125,$B27,'February'!$J$26:$J$125,"Self")+SUMIFS('March'!$I$26:$I$125,'March'!$H$26:$H$125,$B27,'March'!$J$26:$J$125,"Self")+SUMIFS('April'!$I$26:$I$125,'April'!$H$26:$H$125,$B27,'April'!$J$26:$J$125,"Self")+SUMIFS('May'!$I$26:$I$125,'May'!$H$26:$H$125,$B27,'May'!$J$26:$J$125,"Self")+SUMIFS('June'!$I$26:$I$125,'June'!$H$26:$H$125,$B27,'June'!$J$26:$J$125,"Self")+SUMIFS('July'!$I$26:$I$125,'July'!$H$26:$H$125,$B27,'July'!$J$26:$J$125,"Self")+SUMIFS('August'!$I$26:$I$125,'August'!$H$26:$H$125,$B27,'August'!$J$26:$J$125,"Self")+SUMIFS('September'!$I$26:$I$125,'September'!$H$26:$H$125,$B27,'September'!$J$26:$J$125,"Self")+SUMIFS('October'!$I$26:$I$125,'October'!$H$26:$H$125,$B27,'October'!$J$26:$J$125,"Self")+SUMIFS('November'!$I$26:$I$125,'November'!$H$26:$H$125,$B27,'November'!$J$26:$J$125,"Self")+SUMIFS('December'!$I$26:$I$125,'December'!$H$26:$H$125,$B27,'December'!$J$26:$J$125,"Self"),0)</f>
        <v/>
      </c>
      <c r="E27" s="17">
        <f>IFERROR(D27/C27,0)</f>
        <v/>
      </c>
    </row>
    <row r="28">
      <c r="B28" s="14" t="inlineStr">
        <is>
          <t>Kit &amp; uniform</t>
        </is>
      </c>
      <c r="C28" s="15" t="n">
        <v>0</v>
      </c>
      <c r="D28" s="16">
        <f>IFERROR(SUMIFS('January'!$I$26:$I$125,'January'!$H$26:$H$125,$B28,'January'!$J$26:$J$125,"Self")+SUMIFS('February'!$I$26:$I$125,'February'!$H$26:$H$125,$B28,'February'!$J$26:$J$125,"Self")+SUMIFS('March'!$I$26:$I$125,'March'!$H$26:$H$125,$B28,'March'!$J$26:$J$125,"Self")+SUMIFS('April'!$I$26:$I$125,'April'!$H$26:$H$125,$B28,'April'!$J$26:$J$125,"Self")+SUMIFS('May'!$I$26:$I$125,'May'!$H$26:$H$125,$B28,'May'!$J$26:$J$125,"Self")+SUMIFS('June'!$I$26:$I$125,'June'!$H$26:$H$125,$B28,'June'!$J$26:$J$125,"Self")+SUMIFS('July'!$I$26:$I$125,'July'!$H$26:$H$125,$B28,'July'!$J$26:$J$125,"Self")+SUMIFS('August'!$I$26:$I$125,'August'!$H$26:$H$125,$B28,'August'!$J$26:$J$125,"Self")+SUMIFS('September'!$I$26:$I$125,'September'!$H$26:$H$125,$B28,'September'!$J$26:$J$125,"Self")+SUMIFS('October'!$I$26:$I$125,'October'!$H$26:$H$125,$B28,'October'!$J$26:$J$125,"Self")+SUMIFS('November'!$I$26:$I$125,'November'!$H$26:$H$125,$B28,'November'!$J$26:$J$125,"Self")+SUMIFS('December'!$I$26:$I$125,'December'!$H$26:$H$125,$B28,'December'!$J$26:$J$125,"Self"),0)</f>
        <v/>
      </c>
      <c r="E28" s="17">
        <f>IFERROR(D28/C28,0)</f>
        <v/>
      </c>
    </row>
    <row r="29">
      <c r="B29" s="14" t="inlineStr">
        <is>
          <t>Certifications + visas</t>
        </is>
      </c>
      <c r="C29" s="15" t="n">
        <v>0</v>
      </c>
      <c r="D29" s="16">
        <f>IFERROR(SUMIFS('January'!$I$26:$I$125,'January'!$H$26:$H$125,$B29,'January'!$J$26:$J$125,"Self")+SUMIFS('February'!$I$26:$I$125,'February'!$H$26:$H$125,$B29,'February'!$J$26:$J$125,"Self")+SUMIFS('March'!$I$26:$I$125,'March'!$H$26:$H$125,$B29,'March'!$J$26:$J$125,"Self")+SUMIFS('April'!$I$26:$I$125,'April'!$H$26:$H$125,$B29,'April'!$J$26:$J$125,"Self")+SUMIFS('May'!$I$26:$I$125,'May'!$H$26:$H$125,$B29,'May'!$J$26:$J$125,"Self")+SUMIFS('June'!$I$26:$I$125,'June'!$H$26:$H$125,$B29,'June'!$J$26:$J$125,"Self")+SUMIFS('July'!$I$26:$I$125,'July'!$H$26:$H$125,$B29,'July'!$J$26:$J$125,"Self")+SUMIFS('August'!$I$26:$I$125,'August'!$H$26:$H$125,$B29,'August'!$J$26:$J$125,"Self")+SUMIFS('September'!$I$26:$I$125,'September'!$H$26:$H$125,$B29,'September'!$J$26:$J$125,"Self")+SUMIFS('October'!$I$26:$I$125,'October'!$H$26:$H$125,$B29,'October'!$J$26:$J$125,"Self")+SUMIFS('November'!$I$26:$I$125,'November'!$H$26:$H$125,$B29,'November'!$J$26:$J$125,"Self")+SUMIFS('December'!$I$26:$I$125,'December'!$H$26:$H$125,$B29,'December'!$J$26:$J$125,"Self"),0)</f>
        <v/>
      </c>
      <c r="E29" s="17">
        <f>IFERROR(D29/C29,0)</f>
        <v/>
      </c>
    </row>
    <row r="30">
      <c r="B30" s="14" t="inlineStr">
        <is>
          <t>Comms (SIM + roaming + Starlink)</t>
        </is>
      </c>
      <c r="C30" s="15" t="n">
        <v>0</v>
      </c>
      <c r="D30" s="16">
        <f>IFERROR(SUMIFS('January'!$I$26:$I$125,'January'!$H$26:$H$125,$B30,'January'!$J$26:$J$125,"Self")+SUMIFS('February'!$I$26:$I$125,'February'!$H$26:$H$125,$B30,'February'!$J$26:$J$125,"Self")+SUMIFS('March'!$I$26:$I$125,'March'!$H$26:$H$125,$B30,'March'!$J$26:$J$125,"Self")+SUMIFS('April'!$I$26:$I$125,'April'!$H$26:$H$125,$B30,'April'!$J$26:$J$125,"Self")+SUMIFS('May'!$I$26:$I$125,'May'!$H$26:$H$125,$B30,'May'!$J$26:$J$125,"Self")+SUMIFS('June'!$I$26:$I$125,'June'!$H$26:$H$125,$B30,'June'!$J$26:$J$125,"Self")+SUMIFS('July'!$I$26:$I$125,'July'!$H$26:$H$125,$B30,'July'!$J$26:$J$125,"Self")+SUMIFS('August'!$I$26:$I$125,'August'!$H$26:$H$125,$B30,'August'!$J$26:$J$125,"Self")+SUMIFS('September'!$I$26:$I$125,'September'!$H$26:$H$125,$B30,'September'!$J$26:$J$125,"Self")+SUMIFS('October'!$I$26:$I$125,'October'!$H$26:$H$125,$B30,'October'!$J$26:$J$125,"Self")+SUMIFS('November'!$I$26:$I$125,'November'!$H$26:$H$125,$B30,'November'!$J$26:$J$125,"Self")+SUMIFS('December'!$I$26:$I$125,'December'!$H$26:$H$125,$B30,'December'!$J$26:$J$125,"Self"),0)</f>
        <v/>
      </c>
      <c r="E30" s="17">
        <f>IFERROR(D30/C30,0)</f>
        <v/>
      </c>
    </row>
    <row r="31">
      <c r="B31" s="14" t="inlineStr">
        <is>
          <t>Health + insurance</t>
        </is>
      </c>
      <c r="C31" s="15" t="n">
        <v>0</v>
      </c>
      <c r="D31" s="16">
        <f>IFERROR(SUMIFS('January'!$I$26:$I$125,'January'!$H$26:$H$125,$B31,'January'!$J$26:$J$125,"Self")+SUMIFS('February'!$I$26:$I$125,'February'!$H$26:$H$125,$B31,'February'!$J$26:$J$125,"Self")+SUMIFS('March'!$I$26:$I$125,'March'!$H$26:$H$125,$B31,'March'!$J$26:$J$125,"Self")+SUMIFS('April'!$I$26:$I$125,'April'!$H$26:$H$125,$B31,'April'!$J$26:$J$125,"Self")+SUMIFS('May'!$I$26:$I$125,'May'!$H$26:$H$125,$B31,'May'!$J$26:$J$125,"Self")+SUMIFS('June'!$I$26:$I$125,'June'!$H$26:$H$125,$B31,'June'!$J$26:$J$125,"Self")+SUMIFS('July'!$I$26:$I$125,'July'!$H$26:$H$125,$B31,'July'!$J$26:$J$125,"Self")+SUMIFS('August'!$I$26:$I$125,'August'!$H$26:$H$125,$B31,'August'!$J$26:$J$125,"Self")+SUMIFS('September'!$I$26:$I$125,'September'!$H$26:$H$125,$B31,'September'!$J$26:$J$125,"Self")+SUMIFS('October'!$I$26:$I$125,'October'!$H$26:$H$125,$B31,'October'!$J$26:$J$125,"Self")+SUMIFS('November'!$I$26:$I$125,'November'!$H$26:$H$125,$B31,'November'!$J$26:$J$125,"Self")+SUMIFS('December'!$I$26:$I$125,'December'!$H$26:$H$125,$B31,'December'!$J$26:$J$125,"Self"),0)</f>
        <v/>
      </c>
      <c r="E31" s="17">
        <f>IFERROR(D31/C31,0)</f>
        <v/>
      </c>
    </row>
    <row r="32">
      <c r="B32" s="14" t="inlineStr">
        <is>
          <t>Local transport (taxis + scooters)</t>
        </is>
      </c>
      <c r="C32" s="15" t="n">
        <v>0</v>
      </c>
      <c r="D32" s="16">
        <f>IFERROR(SUMIFS('January'!$I$26:$I$125,'January'!$H$26:$H$125,$B32,'January'!$J$26:$J$125,"Self")+SUMIFS('February'!$I$26:$I$125,'February'!$H$26:$H$125,$B32,'February'!$J$26:$J$125,"Self")+SUMIFS('March'!$I$26:$I$125,'March'!$H$26:$H$125,$B32,'March'!$J$26:$J$125,"Self")+SUMIFS('April'!$I$26:$I$125,'April'!$H$26:$H$125,$B32,'April'!$J$26:$J$125,"Self")+SUMIFS('May'!$I$26:$I$125,'May'!$H$26:$H$125,$B32,'May'!$J$26:$J$125,"Self")+SUMIFS('June'!$I$26:$I$125,'June'!$H$26:$H$125,$B32,'June'!$J$26:$J$125,"Self")+SUMIFS('July'!$I$26:$I$125,'July'!$H$26:$H$125,$B32,'July'!$J$26:$J$125,"Self")+SUMIFS('August'!$I$26:$I$125,'August'!$H$26:$H$125,$B32,'August'!$J$26:$J$125,"Self")+SUMIFS('September'!$I$26:$I$125,'September'!$H$26:$H$125,$B32,'September'!$J$26:$J$125,"Self")+SUMIFS('October'!$I$26:$I$125,'October'!$H$26:$H$125,$B32,'October'!$J$26:$J$125,"Self")+SUMIFS('November'!$I$26:$I$125,'November'!$H$26:$H$125,$B32,'November'!$J$26:$J$125,"Self")+SUMIFS('December'!$I$26:$I$125,'December'!$H$26:$H$125,$B32,'December'!$J$26:$J$125,"Self"),0)</f>
        <v/>
      </c>
      <c r="E32" s="17">
        <f>IFERROR(D32/C32,0)</f>
        <v/>
      </c>
    </row>
    <row r="33">
      <c r="B33" s="14" t="inlineStr">
        <is>
          <t>Laundry / dry cleaning</t>
        </is>
      </c>
      <c r="C33" s="15" t="n">
        <v>0</v>
      </c>
      <c r="D33" s="16">
        <f>IFERROR(SUMIFS('January'!$I$26:$I$125,'January'!$H$26:$H$125,$B33,'January'!$J$26:$J$125,"Self")+SUMIFS('February'!$I$26:$I$125,'February'!$H$26:$H$125,$B33,'February'!$J$26:$J$125,"Self")+SUMIFS('March'!$I$26:$I$125,'March'!$H$26:$H$125,$B33,'March'!$J$26:$J$125,"Self")+SUMIFS('April'!$I$26:$I$125,'April'!$H$26:$H$125,$B33,'April'!$J$26:$J$125,"Self")+SUMIFS('May'!$I$26:$I$125,'May'!$H$26:$H$125,$B33,'May'!$J$26:$J$125,"Self")+SUMIFS('June'!$I$26:$I$125,'June'!$H$26:$H$125,$B33,'June'!$J$26:$J$125,"Self")+SUMIFS('July'!$I$26:$I$125,'July'!$H$26:$H$125,$B33,'July'!$J$26:$J$125,"Self")+SUMIFS('August'!$I$26:$I$125,'August'!$H$26:$H$125,$B33,'August'!$J$26:$J$125,"Self")+SUMIFS('September'!$I$26:$I$125,'September'!$H$26:$H$125,$B33,'September'!$J$26:$J$125,"Self")+SUMIFS('October'!$I$26:$I$125,'October'!$H$26:$H$125,$B33,'October'!$J$26:$J$125,"Self")+SUMIFS('November'!$I$26:$I$125,'November'!$H$26:$H$125,$B33,'November'!$J$26:$J$125,"Self")+SUMIFS('December'!$I$26:$I$125,'December'!$H$26:$H$125,$B33,'December'!$J$26:$J$125,"Self"),0)</f>
        <v/>
      </c>
      <c r="E33" s="17">
        <f>IFERROR(D33/C33,0)</f>
        <v/>
      </c>
    </row>
    <row r="34">
      <c r="B34" s="14" t="inlineStr">
        <is>
          <t>Debt / loan payments</t>
        </is>
      </c>
      <c r="C34" s="15" t="n">
        <v>0</v>
      </c>
      <c r="D34" s="16">
        <f>IFERROR(SUMIFS('January'!$I$26:$I$125,'January'!$H$26:$H$125,$B34,'January'!$J$26:$J$125,"Self")+SUMIFS('February'!$I$26:$I$125,'February'!$H$26:$H$125,$B34,'February'!$J$26:$J$125,"Self")+SUMIFS('March'!$I$26:$I$125,'March'!$H$26:$H$125,$B34,'March'!$J$26:$J$125,"Self")+SUMIFS('April'!$I$26:$I$125,'April'!$H$26:$H$125,$B34,'April'!$J$26:$J$125,"Self")+SUMIFS('May'!$I$26:$I$125,'May'!$H$26:$H$125,$B34,'May'!$J$26:$J$125,"Self")+SUMIFS('June'!$I$26:$I$125,'June'!$H$26:$H$125,$B34,'June'!$J$26:$J$125,"Self")+SUMIFS('July'!$I$26:$I$125,'July'!$H$26:$H$125,$B34,'July'!$J$26:$J$125,"Self")+SUMIFS('August'!$I$26:$I$125,'August'!$H$26:$H$125,$B34,'August'!$J$26:$J$125,"Self")+SUMIFS('September'!$I$26:$I$125,'September'!$H$26:$H$125,$B34,'September'!$J$26:$J$125,"Self")+SUMIFS('October'!$I$26:$I$125,'October'!$H$26:$H$125,$B34,'October'!$J$26:$J$125,"Self")+SUMIFS('November'!$I$26:$I$125,'November'!$H$26:$H$125,$B34,'November'!$J$26:$J$125,"Self")+SUMIFS('December'!$I$26:$I$125,'December'!$H$26:$H$125,$B34,'December'!$J$26:$J$125,"Self"),0)</f>
        <v/>
      </c>
      <c r="E34" s="17">
        <f>IFERROR(D34/C34,0)</f>
        <v/>
      </c>
    </row>
    <row r="35">
      <c r="B35" s="14" t="inlineStr">
        <is>
          <t>Other + subscriptions + gifts</t>
        </is>
      </c>
      <c r="C35" s="15" t="n">
        <v>0</v>
      </c>
      <c r="D35" s="16">
        <f>IFERROR(SUMIFS('January'!$I$26:$I$125,'January'!$H$26:$H$125,$B35,'January'!$J$26:$J$125,"Self")+SUMIFS('February'!$I$26:$I$125,'February'!$H$26:$H$125,$B35,'February'!$J$26:$J$125,"Self")+SUMIFS('March'!$I$26:$I$125,'March'!$H$26:$H$125,$B35,'March'!$J$26:$J$125,"Self")+SUMIFS('April'!$I$26:$I$125,'April'!$H$26:$H$125,$B35,'April'!$J$26:$J$125,"Self")+SUMIFS('May'!$I$26:$I$125,'May'!$H$26:$H$125,$B35,'May'!$J$26:$J$125,"Self")+SUMIFS('June'!$I$26:$I$125,'June'!$H$26:$H$125,$B35,'June'!$J$26:$J$125,"Self")+SUMIFS('July'!$I$26:$I$125,'July'!$H$26:$H$125,$B35,'July'!$J$26:$J$125,"Self")+SUMIFS('August'!$I$26:$I$125,'August'!$H$26:$H$125,$B35,'August'!$J$26:$J$125,"Self")+SUMIFS('September'!$I$26:$I$125,'September'!$H$26:$H$125,$B35,'September'!$J$26:$J$125,"Self")+SUMIFS('October'!$I$26:$I$125,'October'!$H$26:$H$125,$B35,'October'!$J$26:$J$125,"Self")+SUMIFS('November'!$I$26:$I$125,'November'!$H$26:$H$125,$B35,'November'!$J$26:$J$125,"Self")+SUMIFS('December'!$I$26:$I$125,'December'!$H$26:$H$125,$B35,'December'!$J$26:$J$125,"Self"),0)</f>
        <v/>
      </c>
      <c r="E35" s="17">
        <f>IFERROR(D35/C35,0)</f>
        <v/>
      </c>
    </row>
    <row r="36">
      <c r="B36" s="20" t="inlineStr">
        <is>
          <t>TOTAL EXPENSES (Self)</t>
        </is>
      </c>
      <c r="C36" s="21">
        <f>SUM(C22:C35)</f>
        <v/>
      </c>
      <c r="D36" s="21">
        <f>SUM(D22:D35)</f>
        <v/>
      </c>
    </row>
    <row r="37"/>
    <row r="38">
      <c r="B38" s="12" t="inlineStr">
        <is>
          <t>SAVINGS + GOALS</t>
        </is>
      </c>
    </row>
    <row r="39">
      <c r="B39" s="13" t="inlineStr">
        <is>
          <t>Goal</t>
        </is>
      </c>
      <c r="C39" s="13" t="inlineStr">
        <is>
          <t>Target</t>
        </is>
      </c>
      <c r="D39" s="13" t="inlineStr">
        <is>
          <t>Saved YTD</t>
        </is>
      </c>
      <c r="E39" s="13" t="inlineStr">
        <is>
          <t>% complete</t>
        </is>
      </c>
    </row>
    <row r="40">
      <c r="B40" s="14" t="inlineStr">
        <is>
          <t>Emergency fund (3 months shore rent)</t>
        </is>
      </c>
      <c r="C40" s="15" t="n">
        <v>0</v>
      </c>
      <c r="D40" s="15" t="n">
        <v>0</v>
      </c>
      <c r="E40" s="17">
        <f>IFERROR(D40/C40,0)</f>
        <v/>
      </c>
    </row>
    <row r="41">
      <c r="B41" s="14" t="inlineStr">
        <is>
          <t>SIPP / IRA / retirement wrapper</t>
        </is>
      </c>
      <c r="C41" s="15" t="n">
        <v>0</v>
      </c>
      <c r="D41" s="15" t="n">
        <v>0</v>
      </c>
      <c r="E41" s="17">
        <f>IFERROR(D41/C41,0)</f>
        <v/>
      </c>
    </row>
    <row r="42">
      <c r="B42" s="14" t="inlineStr">
        <is>
          <t>House deposit</t>
        </is>
      </c>
      <c r="C42" s="15" t="n">
        <v>0</v>
      </c>
      <c r="D42" s="15" t="n">
        <v>0</v>
      </c>
      <c r="E42" s="17">
        <f>IFERROR(D42/C42,0)</f>
        <v/>
      </c>
    </row>
    <row r="43">
      <c r="B43" s="14" t="inlineStr">
        <is>
          <t>Course fund (Chief Mate / Master)</t>
        </is>
      </c>
      <c r="C43" s="15" t="n">
        <v>0</v>
      </c>
      <c r="D43" s="15" t="n">
        <v>0</v>
      </c>
      <c r="E43" s="17">
        <f>IFERROR(D43/C43,0)</f>
        <v/>
      </c>
    </row>
    <row r="44">
      <c r="B44" s="14" t="inlineStr">
        <is>
          <t>Freedom fund (exit shore-side)</t>
        </is>
      </c>
      <c r="C44" s="15" t="n">
        <v>0</v>
      </c>
      <c r="D44" s="15" t="n">
        <v>0</v>
      </c>
      <c r="E44" s="17">
        <f>IFERROR(D44/C44,0)</f>
        <v/>
      </c>
    </row>
  </sheetData>
  <mergeCells count="1">
    <mergeCell ref="A1:I1"/>
  </mergeCells>
  <conditionalFormatting sqref="H13">
    <cfRule type="cellIs" priority="1" operator="greaterThan" dxfId="0">
      <formula>0.10</formula>
    </cfRule>
  </conditionalFormatting>
  <conditionalFormatting sqref="H15">
    <cfRule type="cellIs" priority="2" operator="greaterThan" dxfId="0">
      <formula>0.05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125"/>
  <sheetViews>
    <sheetView showGridLines="0" workbookViewId="0">
      <pane ySplit="25" topLeftCell="A26" activePane="bottomLeft" state="frozen"/>
      <selection pane="bottomLeft" activeCell="A1" sqref="A1"/>
    </sheetView>
  </sheetViews>
  <sheetFormatPr baseColWidth="8" defaultRowHeight="15"/>
  <cols>
    <col width="3" customWidth="1" min="1" max="1"/>
    <col width="14" customWidth="1" min="2" max="2"/>
    <col width="30" customWidth="1" min="3" max="3"/>
    <col width="12" customWidth="1" min="4" max="4"/>
    <col width="20" customWidth="1" min="5" max="5"/>
    <col width="3" customWidth="1" min="6" max="6"/>
    <col width="14" customWidth="1" min="7" max="7"/>
    <col width="34" customWidth="1" min="8" max="8"/>
    <col width="12" customWidth="1" min="9" max="9"/>
    <col width="10" customWidth="1" min="10" max="10"/>
    <col width="20" customWidth="1" min="11" max="11"/>
    <col width="3" customWidth="1" min="12" max="12"/>
    <col width="28" customWidth="1" min="13" max="13"/>
    <col width="14" customWidth="1" min="14" max="14"/>
  </cols>
  <sheetData>
    <row r="1" ht="34" customHeight="1">
      <c r="A1" s="10" t="inlineStr">
        <is>
          <t>JANUARY — The Leak Tracker</t>
        </is>
      </c>
    </row>
    <row r="2">
      <c r="B2" s="3" t="inlineStr">
        <is>
          <t>Pick your season.  Enter starting balance.  Log income + expenses.  KPIs update as you go.</t>
        </is>
      </c>
    </row>
    <row r="3"/>
    <row r="4">
      <c r="B4" s="1" t="inlineStr">
        <is>
          <t>Starting balance</t>
        </is>
      </c>
      <c r="C4" s="22" t="n">
        <v>0</v>
      </c>
      <c r="D4" s="3" t="inlineStr">
        <is>
          <t>End of last month, or today if first entry.</t>
        </is>
      </c>
    </row>
    <row r="5">
      <c r="B5" s="1" t="inlineStr">
        <is>
          <t>Season this month</t>
        </is>
      </c>
      <c r="C5" s="11" t="inlineStr">
        <is>
          <t>Caribbean (Nov-Apr)</t>
        </is>
      </c>
      <c r="D5" s="3" t="inlineStr">
        <is>
          <t>Drives expected-spend reference and helps you see which season leaks more.</t>
        </is>
      </c>
    </row>
    <row r="6"/>
    <row r="7">
      <c r="B7" s="12" t="inlineStr">
        <is>
          <t>MONTHLY KPIs</t>
        </is>
      </c>
      <c r="M7" s="1" t="inlineStr">
        <is>
          <t>Top expense categories (Self only)</t>
        </is>
      </c>
    </row>
    <row r="8">
      <c r="B8" s="14" t="inlineStr">
        <is>
          <t>Income this month</t>
        </is>
      </c>
      <c r="C8" s="18">
        <f>SUM(D26:D125)+C22</f>
        <v/>
      </c>
      <c r="M8" s="23" t="inlineStr">
        <is>
          <t>Category</t>
        </is>
      </c>
      <c r="N8" s="23" t="inlineStr">
        <is>
          <t>Total</t>
        </is>
      </c>
    </row>
    <row r="9">
      <c r="B9" s="14" t="inlineStr">
        <is>
          <t>Expenses this month (Self)</t>
        </is>
      </c>
      <c r="C9" s="18">
        <f>SUMIF(J26:J125,"Self",I26:I125)</f>
        <v/>
      </c>
      <c r="M9" s="14" t="inlineStr">
        <is>
          <t>Shore rent (off-season lease)</t>
        </is>
      </c>
      <c r="N9" s="24">
        <f>SUMIFS(I26:I125,H26:H125,"Shore rent (off-season lease)",J26:J125,"Self")</f>
        <v/>
      </c>
    </row>
    <row r="10">
      <c r="B10" s="14" t="inlineStr">
        <is>
          <t>Net (income − Self expenses)</t>
        </is>
      </c>
      <c r="C10" s="18">
        <f>C8-C9</f>
        <v/>
      </c>
      <c r="M10" s="14" t="inlineStr">
        <is>
          <t>Groceries (shore-leave weeks)</t>
        </is>
      </c>
      <c r="N10" s="24">
        <f>SUMIFS(I26:I125,H26:H125,"Groceries (shore-leave weeks)",J26:J125,"Self")</f>
        <v/>
      </c>
    </row>
    <row r="11">
      <c r="B11" s="14" t="inlineStr">
        <is>
          <t>End-of-month balance</t>
        </is>
      </c>
      <c r="C11" s="18">
        <f>C4+C10</f>
        <v/>
      </c>
      <c r="M11" s="14" t="inlineStr">
        <is>
          <t>Flights home (rotation + emergency)</t>
        </is>
      </c>
      <c r="N11" s="24">
        <f>SUMIFS(I26:I125,H26:H125,"Flights home (rotation + emergency)",J26:J125,"Self")</f>
        <v/>
      </c>
    </row>
    <row r="12">
      <c r="B12" s="14" t="inlineStr">
        <is>
          <t>Save rate this month</t>
        </is>
      </c>
      <c r="C12" s="19">
        <f>IFERROR(C10/C8,0)</f>
        <v/>
      </c>
      <c r="M12" s="14" t="inlineStr">
        <is>
          <t>Port nights (bars + dinners + cab)</t>
        </is>
      </c>
      <c r="N12" s="24">
        <f>SUMIFS(I26:I125,H26:H125,"Port nights (bars + dinners + cab)",J26:J125,"Self")</f>
        <v/>
      </c>
    </row>
    <row r="13">
      <c r="B13" s="14" t="inlineStr">
        <is>
          <t>Port nights % of income</t>
        </is>
      </c>
      <c r="C13" s="19">
        <f>IFERROR(SUMIFS(I26:I125,H26:H125,"Port nights (bars + dinners + cab)",J26:J125,"Self")/C8,0)</f>
        <v/>
      </c>
      <c r="M13" s="14" t="inlineStr">
        <is>
          <t>Family remittances</t>
        </is>
      </c>
      <c r="N13" s="24">
        <f>SUMIFS(I26:I125,H26:H125,"Family remittances",J26:J125,"Self")</f>
        <v/>
      </c>
    </row>
    <row r="14">
      <c r="B14" s="14" t="inlineStr">
        <is>
          <t>FX + banking % of income</t>
        </is>
      </c>
      <c r="C14" s="19">
        <f>IFERROR(SUMIFS(I26:I125,H26:H125,"FX + banking fees",J26:J125,"Self")/C8,0)</f>
        <v/>
      </c>
      <c r="M14" s="14" t="inlineStr">
        <is>
          <t>FX + banking fees</t>
        </is>
      </c>
      <c r="N14" s="24">
        <f>SUMIFS(I26:I125,H26:H125,"FX + banking fees",J26:J125,"Self")</f>
        <v/>
      </c>
    </row>
    <row r="15">
      <c r="M15" s="14" t="inlineStr">
        <is>
          <t>Kit &amp; uniform</t>
        </is>
      </c>
      <c r="N15" s="24">
        <f>SUMIFS(I26:I125,H26:H125,"Kit &amp; uniform",J26:J125,"Self")</f>
        <v/>
      </c>
    </row>
    <row r="16">
      <c r="B16" s="12" t="inlineStr">
        <is>
          <t>CHARTER TIPS THIS MONTH</t>
        </is>
      </c>
      <c r="M16" s="14" t="inlineStr">
        <is>
          <t>Certifications + visas</t>
        </is>
      </c>
      <c r="N16" s="24">
        <f>SUMIFS(I26:I125,H26:H125,"Certifications + visas",J26:J125,"Self")</f>
        <v/>
      </c>
    </row>
    <row r="17">
      <c r="B17" s="25" t="inlineStr">
        <is>
          <t>Sum charter fees this month</t>
        </is>
      </c>
      <c r="C17" s="15" t="n">
        <v>0</v>
      </c>
      <c r="M17" s="14" t="inlineStr">
        <is>
          <t>Comms (SIM + roaming + Starlink)</t>
        </is>
      </c>
      <c r="N17" s="24">
        <f>SUMIFS(I26:I125,H26:H125,"Comms (SIM + roaming + Starlink)",J26:J125,"Self")</f>
        <v/>
      </c>
    </row>
    <row r="18">
      <c r="B18" s="25" t="inlineStr">
        <is>
          <t>Tip percentage</t>
        </is>
      </c>
      <c r="C18" s="26" t="n">
        <v>0.12</v>
      </c>
      <c r="D18" s="3" t="inlineStr">
        <is>
          <t>10-15% typical.  15-20% strong charter.</t>
        </is>
      </c>
      <c r="M18" s="14" t="inlineStr">
        <is>
          <t>Health + insurance</t>
        </is>
      </c>
      <c r="N18" s="24">
        <f>SUMIFS(I26:I125,H26:H125,"Health + insurance",J26:J125,"Self")</f>
        <v/>
      </c>
    </row>
    <row r="19">
      <c r="B19" s="25" t="inlineStr">
        <is>
          <t>Your pool share</t>
        </is>
      </c>
      <c r="C19" s="26" t="n">
        <v>0.1</v>
      </c>
      <c r="D19" s="3" t="inlineStr">
        <is>
          <t>Interior 45-55% total → junior stew maybe 8-12%.  Deck 30-40% pool → deckhand 6-10%.</t>
        </is>
      </c>
      <c r="M19" s="14" t="inlineStr">
        <is>
          <t>Local transport (taxis + scooters)</t>
        </is>
      </c>
      <c r="N19" s="24">
        <f>SUMIFS(I26:I125,H26:H125,"Local transport (taxis + scooters)",J26:J125,"Self")</f>
        <v/>
      </c>
    </row>
    <row r="20">
      <c r="B20" s="25" t="inlineStr">
        <is>
          <t>Total tip pool</t>
        </is>
      </c>
      <c r="C20" s="16">
        <f>C17*C18</f>
        <v/>
      </c>
      <c r="M20" s="14" t="inlineStr">
        <is>
          <t>Laundry / dry cleaning</t>
        </is>
      </c>
      <c r="N20" s="24">
        <f>SUMIFS(I26:I125,H26:H125,"Laundry / dry cleaning",J26:J125,"Self")</f>
        <v/>
      </c>
    </row>
    <row r="21">
      <c r="B21" s="1" t="inlineStr">
        <is>
          <t>Your take (goes to Income)</t>
        </is>
      </c>
      <c r="M21" s="14" t="inlineStr">
        <is>
          <t>Debt / loan payments</t>
        </is>
      </c>
      <c r="N21" s="24">
        <f>SUMIFS(I26:I125,H26:H125,"Debt / loan payments",J26:J125,"Self")</f>
        <v/>
      </c>
    </row>
    <row r="22">
      <c r="B22" s="27" t="inlineStr">
        <is>
          <t>Your monthly tips</t>
        </is>
      </c>
      <c r="C22" s="28">
        <f>C20*C19</f>
        <v/>
      </c>
      <c r="M22" s="14" t="inlineStr">
        <is>
          <t>Other + subscriptions + gifts</t>
        </is>
      </c>
      <c r="N22" s="24">
        <f>SUMIFS(I26:I125,H26:H125,"Other + subscriptions + gifts",J26:J125,"Self")</f>
        <v/>
      </c>
    </row>
    <row r="23"/>
    <row r="24">
      <c r="B24" s="12" t="inlineStr">
        <is>
          <t>INCOME LOG</t>
        </is>
      </c>
      <c r="G24" s="12" t="inlineStr">
        <is>
          <t>EXPENSE LOG</t>
        </is>
      </c>
    </row>
    <row r="25">
      <c r="B25" s="13" t="inlineStr">
        <is>
          <t>Date</t>
        </is>
      </c>
      <c r="C25" s="13" t="inlineStr">
        <is>
          <t>Category</t>
        </is>
      </c>
      <c r="D25" s="13" t="inlineStr">
        <is>
          <t>Amount</t>
        </is>
      </c>
      <c r="E25" s="13" t="inlineStr">
        <is>
          <t>Note</t>
        </is>
      </c>
      <c r="G25" s="13" t="inlineStr">
        <is>
          <t>Date</t>
        </is>
      </c>
      <c r="H25" s="13" t="inlineStr">
        <is>
          <t>Category</t>
        </is>
      </c>
      <c r="I25" s="13" t="inlineStr">
        <is>
          <t>Amount</t>
        </is>
      </c>
      <c r="J25" s="13" t="inlineStr">
        <is>
          <t>Paid by</t>
        </is>
      </c>
      <c r="K25" s="13" t="inlineStr">
        <is>
          <t>Note</t>
        </is>
      </c>
    </row>
    <row r="26">
      <c r="B26" s="29" t="n"/>
      <c r="C26" s="30" t="n"/>
      <c r="D26" s="31" t="n"/>
      <c r="E26" s="30" t="n"/>
      <c r="G26" s="29" t="n"/>
      <c r="H26" s="30" t="n"/>
      <c r="I26" s="31" t="n"/>
      <c r="J26" s="14" t="n"/>
      <c r="K26" s="30" t="n"/>
    </row>
    <row r="27">
      <c r="B27" s="29" t="n"/>
      <c r="C27" s="30" t="n"/>
      <c r="D27" s="31" t="n"/>
      <c r="E27" s="30" t="n"/>
      <c r="G27" s="29" t="n"/>
      <c r="H27" s="30" t="n"/>
      <c r="I27" s="31" t="n"/>
      <c r="J27" s="14" t="n"/>
      <c r="K27" s="30" t="n"/>
    </row>
    <row r="28">
      <c r="B28" s="29" t="n"/>
      <c r="C28" s="30" t="n"/>
      <c r="D28" s="31" t="n"/>
      <c r="E28" s="30" t="n"/>
      <c r="G28" s="29" t="n"/>
      <c r="H28" s="30" t="n"/>
      <c r="I28" s="31" t="n"/>
      <c r="J28" s="14" t="n"/>
      <c r="K28" s="30" t="n"/>
    </row>
    <row r="29">
      <c r="B29" s="29" t="n"/>
      <c r="C29" s="30" t="n"/>
      <c r="D29" s="31" t="n"/>
      <c r="E29" s="30" t="n"/>
      <c r="G29" s="29" t="n"/>
      <c r="H29" s="30" t="n"/>
      <c r="I29" s="31" t="n"/>
      <c r="J29" s="14" t="n"/>
      <c r="K29" s="30" t="n"/>
    </row>
    <row r="30">
      <c r="B30" s="29" t="n"/>
      <c r="C30" s="30" t="n"/>
      <c r="D30" s="31" t="n"/>
      <c r="E30" s="30" t="n"/>
      <c r="G30" s="29" t="n"/>
      <c r="H30" s="30" t="n"/>
      <c r="I30" s="31" t="n"/>
      <c r="J30" s="14" t="n"/>
      <c r="K30" s="30" t="n"/>
    </row>
    <row r="31">
      <c r="B31" s="29" t="n"/>
      <c r="C31" s="30" t="n"/>
      <c r="D31" s="31" t="n"/>
      <c r="E31" s="30" t="n"/>
      <c r="G31" s="29" t="n"/>
      <c r="H31" s="30" t="n"/>
      <c r="I31" s="31" t="n"/>
      <c r="J31" s="14" t="n"/>
      <c r="K31" s="30" t="n"/>
    </row>
    <row r="32">
      <c r="B32" s="29" t="n"/>
      <c r="C32" s="30" t="n"/>
      <c r="D32" s="31" t="n"/>
      <c r="E32" s="30" t="n"/>
      <c r="G32" s="29" t="n"/>
      <c r="H32" s="30" t="n"/>
      <c r="I32" s="31" t="n"/>
      <c r="J32" s="14" t="n"/>
      <c r="K32" s="30" t="n"/>
    </row>
    <row r="33">
      <c r="B33" s="29" t="n"/>
      <c r="C33" s="30" t="n"/>
      <c r="D33" s="31" t="n"/>
      <c r="E33" s="30" t="n"/>
      <c r="G33" s="29" t="n"/>
      <c r="H33" s="30" t="n"/>
      <c r="I33" s="31" t="n"/>
      <c r="J33" s="14" t="n"/>
      <c r="K33" s="30" t="n"/>
    </row>
    <row r="34">
      <c r="B34" s="29" t="n"/>
      <c r="C34" s="30" t="n"/>
      <c r="D34" s="31" t="n"/>
      <c r="E34" s="30" t="n"/>
      <c r="G34" s="29" t="n"/>
      <c r="H34" s="30" t="n"/>
      <c r="I34" s="31" t="n"/>
      <c r="J34" s="14" t="n"/>
      <c r="K34" s="30" t="n"/>
    </row>
    <row r="35">
      <c r="B35" s="29" t="n"/>
      <c r="C35" s="30" t="n"/>
      <c r="D35" s="31" t="n"/>
      <c r="E35" s="30" t="n"/>
      <c r="G35" s="29" t="n"/>
      <c r="H35" s="30" t="n"/>
      <c r="I35" s="31" t="n"/>
      <c r="J35" s="14" t="n"/>
      <c r="K35" s="30" t="n"/>
    </row>
    <row r="36">
      <c r="B36" s="29" t="n"/>
      <c r="C36" s="30" t="n"/>
      <c r="D36" s="31" t="n"/>
      <c r="E36" s="30" t="n"/>
      <c r="G36" s="29" t="n"/>
      <c r="H36" s="30" t="n"/>
      <c r="I36" s="31" t="n"/>
      <c r="J36" s="14" t="n"/>
      <c r="K36" s="30" t="n"/>
    </row>
    <row r="37">
      <c r="B37" s="29" t="n"/>
      <c r="C37" s="30" t="n"/>
      <c r="D37" s="31" t="n"/>
      <c r="E37" s="30" t="n"/>
      <c r="G37" s="29" t="n"/>
      <c r="H37" s="30" t="n"/>
      <c r="I37" s="31" t="n"/>
      <c r="J37" s="14" t="n"/>
      <c r="K37" s="30" t="n"/>
    </row>
    <row r="38">
      <c r="B38" s="29" t="n"/>
      <c r="C38" s="30" t="n"/>
      <c r="D38" s="31" t="n"/>
      <c r="E38" s="30" t="n"/>
      <c r="G38" s="29" t="n"/>
      <c r="H38" s="30" t="n"/>
      <c r="I38" s="31" t="n"/>
      <c r="J38" s="14" t="n"/>
      <c r="K38" s="30" t="n"/>
    </row>
    <row r="39">
      <c r="B39" s="29" t="n"/>
      <c r="C39" s="30" t="n"/>
      <c r="D39" s="31" t="n"/>
      <c r="E39" s="30" t="n"/>
      <c r="G39" s="29" t="n"/>
      <c r="H39" s="30" t="n"/>
      <c r="I39" s="31" t="n"/>
      <c r="J39" s="14" t="n"/>
      <c r="K39" s="30" t="n"/>
    </row>
    <row r="40">
      <c r="B40" s="29" t="n"/>
      <c r="C40" s="30" t="n"/>
      <c r="D40" s="31" t="n"/>
      <c r="E40" s="30" t="n"/>
      <c r="G40" s="29" t="n"/>
      <c r="H40" s="30" t="n"/>
      <c r="I40" s="31" t="n"/>
      <c r="J40" s="14" t="n"/>
      <c r="K40" s="30" t="n"/>
    </row>
    <row r="41">
      <c r="B41" s="29" t="n"/>
      <c r="C41" s="30" t="n"/>
      <c r="D41" s="31" t="n"/>
      <c r="E41" s="30" t="n"/>
      <c r="G41" s="29" t="n"/>
      <c r="H41" s="30" t="n"/>
      <c r="I41" s="31" t="n"/>
      <c r="J41" s="14" t="n"/>
      <c r="K41" s="30" t="n"/>
    </row>
    <row r="42">
      <c r="B42" s="29" t="n"/>
      <c r="C42" s="30" t="n"/>
      <c r="D42" s="31" t="n"/>
      <c r="E42" s="30" t="n"/>
      <c r="G42" s="29" t="n"/>
      <c r="H42" s="30" t="n"/>
      <c r="I42" s="31" t="n"/>
      <c r="J42" s="14" t="n"/>
      <c r="K42" s="30" t="n"/>
    </row>
    <row r="43">
      <c r="B43" s="29" t="n"/>
      <c r="C43" s="30" t="n"/>
      <c r="D43" s="31" t="n"/>
      <c r="E43" s="30" t="n"/>
      <c r="G43" s="29" t="n"/>
      <c r="H43" s="30" t="n"/>
      <c r="I43" s="31" t="n"/>
      <c r="J43" s="14" t="n"/>
      <c r="K43" s="30" t="n"/>
    </row>
    <row r="44">
      <c r="B44" s="29" t="n"/>
      <c r="C44" s="30" t="n"/>
      <c r="D44" s="31" t="n"/>
      <c r="E44" s="30" t="n"/>
      <c r="G44" s="29" t="n"/>
      <c r="H44" s="30" t="n"/>
      <c r="I44" s="31" t="n"/>
      <c r="J44" s="14" t="n"/>
      <c r="K44" s="30" t="n"/>
    </row>
    <row r="45">
      <c r="B45" s="29" t="n"/>
      <c r="C45" s="30" t="n"/>
      <c r="D45" s="31" t="n"/>
      <c r="E45" s="30" t="n"/>
      <c r="G45" s="29" t="n"/>
      <c r="H45" s="30" t="n"/>
      <c r="I45" s="31" t="n"/>
      <c r="J45" s="14" t="n"/>
      <c r="K45" s="30" t="n"/>
    </row>
    <row r="46">
      <c r="B46" s="29" t="n"/>
      <c r="C46" s="30" t="n"/>
      <c r="D46" s="31" t="n"/>
      <c r="E46" s="30" t="n"/>
      <c r="G46" s="29" t="n"/>
      <c r="H46" s="30" t="n"/>
      <c r="I46" s="31" t="n"/>
      <c r="J46" s="14" t="n"/>
      <c r="K46" s="30" t="n"/>
    </row>
    <row r="47">
      <c r="B47" s="29" t="n"/>
      <c r="C47" s="30" t="n"/>
      <c r="D47" s="31" t="n"/>
      <c r="E47" s="30" t="n"/>
      <c r="G47" s="29" t="n"/>
      <c r="H47" s="30" t="n"/>
      <c r="I47" s="31" t="n"/>
      <c r="J47" s="14" t="n"/>
      <c r="K47" s="30" t="n"/>
    </row>
    <row r="48">
      <c r="B48" s="29" t="n"/>
      <c r="C48" s="30" t="n"/>
      <c r="D48" s="31" t="n"/>
      <c r="E48" s="30" t="n"/>
      <c r="G48" s="29" t="n"/>
      <c r="H48" s="30" t="n"/>
      <c r="I48" s="31" t="n"/>
      <c r="J48" s="14" t="n"/>
      <c r="K48" s="30" t="n"/>
    </row>
    <row r="49">
      <c r="B49" s="29" t="n"/>
      <c r="C49" s="30" t="n"/>
      <c r="D49" s="31" t="n"/>
      <c r="E49" s="30" t="n"/>
      <c r="G49" s="29" t="n"/>
      <c r="H49" s="30" t="n"/>
      <c r="I49" s="31" t="n"/>
      <c r="J49" s="14" t="n"/>
      <c r="K49" s="30" t="n"/>
    </row>
    <row r="50">
      <c r="B50" s="29" t="n"/>
      <c r="C50" s="30" t="n"/>
      <c r="D50" s="31" t="n"/>
      <c r="E50" s="30" t="n"/>
      <c r="G50" s="29" t="n"/>
      <c r="H50" s="30" t="n"/>
      <c r="I50" s="31" t="n"/>
      <c r="J50" s="14" t="n"/>
      <c r="K50" s="30" t="n"/>
    </row>
    <row r="51">
      <c r="B51" s="29" t="n"/>
      <c r="C51" s="30" t="n"/>
      <c r="D51" s="31" t="n"/>
      <c r="E51" s="30" t="n"/>
      <c r="G51" s="29" t="n"/>
      <c r="H51" s="30" t="n"/>
      <c r="I51" s="31" t="n"/>
      <c r="J51" s="14" t="n"/>
      <c r="K51" s="30" t="n"/>
    </row>
    <row r="52">
      <c r="B52" s="29" t="n"/>
      <c r="C52" s="30" t="n"/>
      <c r="D52" s="31" t="n"/>
      <c r="E52" s="30" t="n"/>
      <c r="G52" s="29" t="n"/>
      <c r="H52" s="30" t="n"/>
      <c r="I52" s="31" t="n"/>
      <c r="J52" s="14" t="n"/>
      <c r="K52" s="30" t="n"/>
    </row>
    <row r="53">
      <c r="B53" s="29" t="n"/>
      <c r="C53" s="30" t="n"/>
      <c r="D53" s="31" t="n"/>
      <c r="E53" s="30" t="n"/>
      <c r="G53" s="29" t="n"/>
      <c r="H53" s="30" t="n"/>
      <c r="I53" s="31" t="n"/>
      <c r="J53" s="14" t="n"/>
      <c r="K53" s="30" t="n"/>
    </row>
    <row r="54">
      <c r="B54" s="29" t="n"/>
      <c r="C54" s="30" t="n"/>
      <c r="D54" s="31" t="n"/>
      <c r="E54" s="30" t="n"/>
      <c r="G54" s="29" t="n"/>
      <c r="H54" s="30" t="n"/>
      <c r="I54" s="31" t="n"/>
      <c r="J54" s="14" t="n"/>
      <c r="K54" s="30" t="n"/>
    </row>
    <row r="55">
      <c r="B55" s="29" t="n"/>
      <c r="C55" s="30" t="n"/>
      <c r="D55" s="31" t="n"/>
      <c r="E55" s="30" t="n"/>
      <c r="G55" s="29" t="n"/>
      <c r="H55" s="30" t="n"/>
      <c r="I55" s="31" t="n"/>
      <c r="J55" s="14" t="n"/>
      <c r="K55" s="30" t="n"/>
    </row>
    <row r="56">
      <c r="B56" s="29" t="n"/>
      <c r="C56" s="30" t="n"/>
      <c r="D56" s="31" t="n"/>
      <c r="E56" s="30" t="n"/>
      <c r="G56" s="29" t="n"/>
      <c r="H56" s="30" t="n"/>
      <c r="I56" s="31" t="n"/>
      <c r="J56" s="14" t="n"/>
      <c r="K56" s="30" t="n"/>
    </row>
    <row r="57">
      <c r="B57" s="29" t="n"/>
      <c r="C57" s="30" t="n"/>
      <c r="D57" s="31" t="n"/>
      <c r="E57" s="30" t="n"/>
      <c r="G57" s="29" t="n"/>
      <c r="H57" s="30" t="n"/>
      <c r="I57" s="31" t="n"/>
      <c r="J57" s="14" t="n"/>
      <c r="K57" s="30" t="n"/>
    </row>
    <row r="58">
      <c r="B58" s="29" t="n"/>
      <c r="C58" s="30" t="n"/>
      <c r="D58" s="31" t="n"/>
      <c r="E58" s="30" t="n"/>
      <c r="G58" s="29" t="n"/>
      <c r="H58" s="30" t="n"/>
      <c r="I58" s="31" t="n"/>
      <c r="J58" s="14" t="n"/>
      <c r="K58" s="30" t="n"/>
    </row>
    <row r="59">
      <c r="B59" s="29" t="n"/>
      <c r="C59" s="30" t="n"/>
      <c r="D59" s="31" t="n"/>
      <c r="E59" s="30" t="n"/>
      <c r="G59" s="29" t="n"/>
      <c r="H59" s="30" t="n"/>
      <c r="I59" s="31" t="n"/>
      <c r="J59" s="14" t="n"/>
      <c r="K59" s="30" t="n"/>
    </row>
    <row r="60">
      <c r="B60" s="29" t="n"/>
      <c r="C60" s="30" t="n"/>
      <c r="D60" s="31" t="n"/>
      <c r="E60" s="30" t="n"/>
      <c r="G60" s="29" t="n"/>
      <c r="H60" s="30" t="n"/>
      <c r="I60" s="31" t="n"/>
      <c r="J60" s="14" t="n"/>
      <c r="K60" s="30" t="n"/>
    </row>
    <row r="61">
      <c r="B61" s="29" t="n"/>
      <c r="C61" s="30" t="n"/>
      <c r="D61" s="31" t="n"/>
      <c r="E61" s="30" t="n"/>
      <c r="G61" s="29" t="n"/>
      <c r="H61" s="30" t="n"/>
      <c r="I61" s="31" t="n"/>
      <c r="J61" s="14" t="n"/>
      <c r="K61" s="30" t="n"/>
    </row>
    <row r="62">
      <c r="B62" s="29" t="n"/>
      <c r="C62" s="30" t="n"/>
      <c r="D62" s="31" t="n"/>
      <c r="E62" s="30" t="n"/>
      <c r="G62" s="29" t="n"/>
      <c r="H62" s="30" t="n"/>
      <c r="I62" s="31" t="n"/>
      <c r="J62" s="14" t="n"/>
      <c r="K62" s="30" t="n"/>
    </row>
    <row r="63">
      <c r="B63" s="29" t="n"/>
      <c r="C63" s="30" t="n"/>
      <c r="D63" s="31" t="n"/>
      <c r="E63" s="30" t="n"/>
      <c r="G63" s="29" t="n"/>
      <c r="H63" s="30" t="n"/>
      <c r="I63" s="31" t="n"/>
      <c r="J63" s="14" t="n"/>
      <c r="K63" s="30" t="n"/>
    </row>
    <row r="64">
      <c r="B64" s="29" t="n"/>
      <c r="C64" s="30" t="n"/>
      <c r="D64" s="31" t="n"/>
      <c r="E64" s="30" t="n"/>
      <c r="G64" s="29" t="n"/>
      <c r="H64" s="30" t="n"/>
      <c r="I64" s="31" t="n"/>
      <c r="J64" s="14" t="n"/>
      <c r="K64" s="30" t="n"/>
    </row>
    <row r="65">
      <c r="B65" s="29" t="n"/>
      <c r="C65" s="30" t="n"/>
      <c r="D65" s="31" t="n"/>
      <c r="E65" s="30" t="n"/>
      <c r="G65" s="29" t="n"/>
      <c r="H65" s="30" t="n"/>
      <c r="I65" s="31" t="n"/>
      <c r="J65" s="14" t="n"/>
      <c r="K65" s="30" t="n"/>
    </row>
    <row r="66">
      <c r="B66" s="29" t="n"/>
      <c r="C66" s="30" t="n"/>
      <c r="D66" s="31" t="n"/>
      <c r="E66" s="30" t="n"/>
      <c r="G66" s="29" t="n"/>
      <c r="H66" s="30" t="n"/>
      <c r="I66" s="31" t="n"/>
      <c r="J66" s="14" t="n"/>
      <c r="K66" s="30" t="n"/>
    </row>
    <row r="67">
      <c r="B67" s="29" t="n"/>
      <c r="C67" s="30" t="n"/>
      <c r="D67" s="31" t="n"/>
      <c r="E67" s="30" t="n"/>
      <c r="G67" s="29" t="n"/>
      <c r="H67" s="30" t="n"/>
      <c r="I67" s="31" t="n"/>
      <c r="J67" s="14" t="n"/>
      <c r="K67" s="30" t="n"/>
    </row>
    <row r="68">
      <c r="B68" s="29" t="n"/>
      <c r="C68" s="30" t="n"/>
      <c r="D68" s="31" t="n"/>
      <c r="E68" s="30" t="n"/>
      <c r="G68" s="29" t="n"/>
      <c r="H68" s="30" t="n"/>
      <c r="I68" s="31" t="n"/>
      <c r="J68" s="14" t="n"/>
      <c r="K68" s="30" t="n"/>
    </row>
    <row r="69">
      <c r="B69" s="29" t="n"/>
      <c r="C69" s="30" t="n"/>
      <c r="D69" s="31" t="n"/>
      <c r="E69" s="30" t="n"/>
      <c r="G69" s="29" t="n"/>
      <c r="H69" s="30" t="n"/>
      <c r="I69" s="31" t="n"/>
      <c r="J69" s="14" t="n"/>
      <c r="K69" s="30" t="n"/>
    </row>
    <row r="70">
      <c r="B70" s="29" t="n"/>
      <c r="C70" s="30" t="n"/>
      <c r="D70" s="31" t="n"/>
      <c r="E70" s="30" t="n"/>
      <c r="G70" s="29" t="n"/>
      <c r="H70" s="30" t="n"/>
      <c r="I70" s="31" t="n"/>
      <c r="J70" s="14" t="n"/>
      <c r="K70" s="30" t="n"/>
    </row>
    <row r="71">
      <c r="B71" s="29" t="n"/>
      <c r="C71" s="30" t="n"/>
      <c r="D71" s="31" t="n"/>
      <c r="E71" s="30" t="n"/>
      <c r="G71" s="29" t="n"/>
      <c r="H71" s="30" t="n"/>
      <c r="I71" s="31" t="n"/>
      <c r="J71" s="14" t="n"/>
      <c r="K71" s="30" t="n"/>
    </row>
    <row r="72">
      <c r="B72" s="29" t="n"/>
      <c r="C72" s="30" t="n"/>
      <c r="D72" s="31" t="n"/>
      <c r="E72" s="30" t="n"/>
      <c r="G72" s="29" t="n"/>
      <c r="H72" s="30" t="n"/>
      <c r="I72" s="31" t="n"/>
      <c r="J72" s="14" t="n"/>
      <c r="K72" s="30" t="n"/>
    </row>
    <row r="73">
      <c r="B73" s="29" t="n"/>
      <c r="C73" s="30" t="n"/>
      <c r="D73" s="31" t="n"/>
      <c r="E73" s="30" t="n"/>
      <c r="G73" s="29" t="n"/>
      <c r="H73" s="30" t="n"/>
      <c r="I73" s="31" t="n"/>
      <c r="J73" s="14" t="n"/>
      <c r="K73" s="30" t="n"/>
    </row>
    <row r="74">
      <c r="B74" s="29" t="n"/>
      <c r="C74" s="30" t="n"/>
      <c r="D74" s="31" t="n"/>
      <c r="E74" s="30" t="n"/>
      <c r="G74" s="29" t="n"/>
      <c r="H74" s="30" t="n"/>
      <c r="I74" s="31" t="n"/>
      <c r="J74" s="14" t="n"/>
      <c r="K74" s="30" t="n"/>
    </row>
    <row r="75">
      <c r="B75" s="29" t="n"/>
      <c r="C75" s="30" t="n"/>
      <c r="D75" s="31" t="n"/>
      <c r="E75" s="30" t="n"/>
      <c r="G75" s="29" t="n"/>
      <c r="H75" s="30" t="n"/>
      <c r="I75" s="31" t="n"/>
      <c r="J75" s="14" t="n"/>
      <c r="K75" s="30" t="n"/>
    </row>
    <row r="76">
      <c r="B76" s="29" t="n"/>
      <c r="C76" s="30" t="n"/>
      <c r="D76" s="31" t="n"/>
      <c r="E76" s="30" t="n"/>
      <c r="G76" s="29" t="n"/>
      <c r="H76" s="30" t="n"/>
      <c r="I76" s="31" t="n"/>
      <c r="J76" s="14" t="n"/>
      <c r="K76" s="30" t="n"/>
    </row>
    <row r="77">
      <c r="B77" s="29" t="n"/>
      <c r="C77" s="30" t="n"/>
      <c r="D77" s="31" t="n"/>
      <c r="E77" s="30" t="n"/>
      <c r="G77" s="29" t="n"/>
      <c r="H77" s="30" t="n"/>
      <c r="I77" s="31" t="n"/>
      <c r="J77" s="14" t="n"/>
      <c r="K77" s="30" t="n"/>
    </row>
    <row r="78">
      <c r="B78" s="29" t="n"/>
      <c r="C78" s="30" t="n"/>
      <c r="D78" s="31" t="n"/>
      <c r="E78" s="30" t="n"/>
      <c r="G78" s="29" t="n"/>
      <c r="H78" s="30" t="n"/>
      <c r="I78" s="31" t="n"/>
      <c r="J78" s="14" t="n"/>
      <c r="K78" s="30" t="n"/>
    </row>
    <row r="79">
      <c r="B79" s="29" t="n"/>
      <c r="C79" s="30" t="n"/>
      <c r="D79" s="31" t="n"/>
      <c r="E79" s="30" t="n"/>
      <c r="G79" s="29" t="n"/>
      <c r="H79" s="30" t="n"/>
      <c r="I79" s="31" t="n"/>
      <c r="J79" s="14" t="n"/>
      <c r="K79" s="30" t="n"/>
    </row>
    <row r="80">
      <c r="B80" s="29" t="n"/>
      <c r="C80" s="30" t="n"/>
      <c r="D80" s="31" t="n"/>
      <c r="E80" s="30" t="n"/>
      <c r="G80" s="29" t="n"/>
      <c r="H80" s="30" t="n"/>
      <c r="I80" s="31" t="n"/>
      <c r="J80" s="14" t="n"/>
      <c r="K80" s="30" t="n"/>
    </row>
    <row r="81">
      <c r="B81" s="29" t="n"/>
      <c r="C81" s="30" t="n"/>
      <c r="D81" s="31" t="n"/>
      <c r="E81" s="30" t="n"/>
      <c r="G81" s="29" t="n"/>
      <c r="H81" s="30" t="n"/>
      <c r="I81" s="31" t="n"/>
      <c r="J81" s="14" t="n"/>
      <c r="K81" s="30" t="n"/>
    </row>
    <row r="82">
      <c r="B82" s="29" t="n"/>
      <c r="C82" s="30" t="n"/>
      <c r="D82" s="31" t="n"/>
      <c r="E82" s="30" t="n"/>
      <c r="G82" s="29" t="n"/>
      <c r="H82" s="30" t="n"/>
      <c r="I82" s="31" t="n"/>
      <c r="J82" s="14" t="n"/>
      <c r="K82" s="30" t="n"/>
    </row>
    <row r="83">
      <c r="B83" s="29" t="n"/>
      <c r="C83" s="30" t="n"/>
      <c r="D83" s="31" t="n"/>
      <c r="E83" s="30" t="n"/>
      <c r="G83" s="29" t="n"/>
      <c r="H83" s="30" t="n"/>
      <c r="I83" s="31" t="n"/>
      <c r="J83" s="14" t="n"/>
      <c r="K83" s="30" t="n"/>
    </row>
    <row r="84">
      <c r="B84" s="29" t="n"/>
      <c r="C84" s="30" t="n"/>
      <c r="D84" s="31" t="n"/>
      <c r="E84" s="30" t="n"/>
      <c r="G84" s="29" t="n"/>
      <c r="H84" s="30" t="n"/>
      <c r="I84" s="31" t="n"/>
      <c r="J84" s="14" t="n"/>
      <c r="K84" s="30" t="n"/>
    </row>
    <row r="85">
      <c r="B85" s="29" t="n"/>
      <c r="C85" s="30" t="n"/>
      <c r="D85" s="31" t="n"/>
      <c r="E85" s="30" t="n"/>
      <c r="G85" s="29" t="n"/>
      <c r="H85" s="30" t="n"/>
      <c r="I85" s="31" t="n"/>
      <c r="J85" s="14" t="n"/>
      <c r="K85" s="30" t="n"/>
    </row>
    <row r="86">
      <c r="B86" s="29" t="n"/>
      <c r="C86" s="30" t="n"/>
      <c r="D86" s="31" t="n"/>
      <c r="E86" s="30" t="n"/>
      <c r="G86" s="29" t="n"/>
      <c r="H86" s="30" t="n"/>
      <c r="I86" s="31" t="n"/>
      <c r="J86" s="14" t="n"/>
      <c r="K86" s="30" t="n"/>
    </row>
    <row r="87">
      <c r="B87" s="29" t="n"/>
      <c r="C87" s="30" t="n"/>
      <c r="D87" s="31" t="n"/>
      <c r="E87" s="30" t="n"/>
      <c r="G87" s="29" t="n"/>
      <c r="H87" s="30" t="n"/>
      <c r="I87" s="31" t="n"/>
      <c r="J87" s="14" t="n"/>
      <c r="K87" s="30" t="n"/>
    </row>
    <row r="88">
      <c r="B88" s="29" t="n"/>
      <c r="C88" s="30" t="n"/>
      <c r="D88" s="31" t="n"/>
      <c r="E88" s="30" t="n"/>
      <c r="G88" s="29" t="n"/>
      <c r="H88" s="30" t="n"/>
      <c r="I88" s="31" t="n"/>
      <c r="J88" s="14" t="n"/>
      <c r="K88" s="30" t="n"/>
    </row>
    <row r="89">
      <c r="B89" s="29" t="n"/>
      <c r="C89" s="30" t="n"/>
      <c r="D89" s="31" t="n"/>
      <c r="E89" s="30" t="n"/>
      <c r="G89" s="29" t="n"/>
      <c r="H89" s="30" t="n"/>
      <c r="I89" s="31" t="n"/>
      <c r="J89" s="14" t="n"/>
      <c r="K89" s="30" t="n"/>
    </row>
    <row r="90">
      <c r="B90" s="29" t="n"/>
      <c r="C90" s="30" t="n"/>
      <c r="D90" s="31" t="n"/>
      <c r="E90" s="30" t="n"/>
      <c r="G90" s="29" t="n"/>
      <c r="H90" s="30" t="n"/>
      <c r="I90" s="31" t="n"/>
      <c r="J90" s="14" t="n"/>
      <c r="K90" s="30" t="n"/>
    </row>
    <row r="91">
      <c r="B91" s="29" t="n"/>
      <c r="C91" s="30" t="n"/>
      <c r="D91" s="31" t="n"/>
      <c r="E91" s="30" t="n"/>
      <c r="G91" s="29" t="n"/>
      <c r="H91" s="30" t="n"/>
      <c r="I91" s="31" t="n"/>
      <c r="J91" s="14" t="n"/>
      <c r="K91" s="30" t="n"/>
    </row>
    <row r="92">
      <c r="B92" s="29" t="n"/>
      <c r="C92" s="30" t="n"/>
      <c r="D92" s="31" t="n"/>
      <c r="E92" s="30" t="n"/>
      <c r="G92" s="29" t="n"/>
      <c r="H92" s="30" t="n"/>
      <c r="I92" s="31" t="n"/>
      <c r="J92" s="14" t="n"/>
      <c r="K92" s="30" t="n"/>
    </row>
    <row r="93">
      <c r="B93" s="29" t="n"/>
      <c r="C93" s="30" t="n"/>
      <c r="D93" s="31" t="n"/>
      <c r="E93" s="30" t="n"/>
      <c r="G93" s="29" t="n"/>
      <c r="H93" s="30" t="n"/>
      <c r="I93" s="31" t="n"/>
      <c r="J93" s="14" t="n"/>
      <c r="K93" s="30" t="n"/>
    </row>
    <row r="94">
      <c r="B94" s="29" t="n"/>
      <c r="C94" s="30" t="n"/>
      <c r="D94" s="31" t="n"/>
      <c r="E94" s="30" t="n"/>
      <c r="G94" s="29" t="n"/>
      <c r="H94" s="30" t="n"/>
      <c r="I94" s="31" t="n"/>
      <c r="J94" s="14" t="n"/>
      <c r="K94" s="30" t="n"/>
    </row>
    <row r="95">
      <c r="B95" s="29" t="n"/>
      <c r="C95" s="30" t="n"/>
      <c r="D95" s="31" t="n"/>
      <c r="E95" s="30" t="n"/>
      <c r="G95" s="29" t="n"/>
      <c r="H95" s="30" t="n"/>
      <c r="I95" s="31" t="n"/>
      <c r="J95" s="14" t="n"/>
      <c r="K95" s="30" t="n"/>
    </row>
    <row r="96">
      <c r="B96" s="29" t="n"/>
      <c r="C96" s="30" t="n"/>
      <c r="D96" s="31" t="n"/>
      <c r="E96" s="30" t="n"/>
      <c r="G96" s="29" t="n"/>
      <c r="H96" s="30" t="n"/>
      <c r="I96" s="31" t="n"/>
      <c r="J96" s="14" t="n"/>
      <c r="K96" s="30" t="n"/>
    </row>
    <row r="97">
      <c r="B97" s="29" t="n"/>
      <c r="C97" s="30" t="n"/>
      <c r="D97" s="31" t="n"/>
      <c r="E97" s="30" t="n"/>
      <c r="G97" s="29" t="n"/>
      <c r="H97" s="30" t="n"/>
      <c r="I97" s="31" t="n"/>
      <c r="J97" s="14" t="n"/>
      <c r="K97" s="30" t="n"/>
    </row>
    <row r="98">
      <c r="B98" s="29" t="n"/>
      <c r="C98" s="30" t="n"/>
      <c r="D98" s="31" t="n"/>
      <c r="E98" s="30" t="n"/>
      <c r="G98" s="29" t="n"/>
      <c r="H98" s="30" t="n"/>
      <c r="I98" s="31" t="n"/>
      <c r="J98" s="14" t="n"/>
      <c r="K98" s="30" t="n"/>
    </row>
    <row r="99">
      <c r="B99" s="29" t="n"/>
      <c r="C99" s="30" t="n"/>
      <c r="D99" s="31" t="n"/>
      <c r="E99" s="30" t="n"/>
      <c r="G99" s="29" t="n"/>
      <c r="H99" s="30" t="n"/>
      <c r="I99" s="31" t="n"/>
      <c r="J99" s="14" t="n"/>
      <c r="K99" s="30" t="n"/>
    </row>
    <row r="100">
      <c r="B100" s="29" t="n"/>
      <c r="C100" s="30" t="n"/>
      <c r="D100" s="31" t="n"/>
      <c r="E100" s="30" t="n"/>
      <c r="G100" s="29" t="n"/>
      <c r="H100" s="30" t="n"/>
      <c r="I100" s="31" t="n"/>
      <c r="J100" s="14" t="n"/>
      <c r="K100" s="30" t="n"/>
    </row>
    <row r="101">
      <c r="B101" s="29" t="n"/>
      <c r="C101" s="30" t="n"/>
      <c r="D101" s="31" t="n"/>
      <c r="E101" s="30" t="n"/>
      <c r="G101" s="29" t="n"/>
      <c r="H101" s="30" t="n"/>
      <c r="I101" s="31" t="n"/>
      <c r="J101" s="14" t="n"/>
      <c r="K101" s="30" t="n"/>
    </row>
    <row r="102">
      <c r="B102" s="29" t="n"/>
      <c r="C102" s="30" t="n"/>
      <c r="D102" s="31" t="n"/>
      <c r="E102" s="30" t="n"/>
      <c r="G102" s="29" t="n"/>
      <c r="H102" s="30" t="n"/>
      <c r="I102" s="31" t="n"/>
      <c r="J102" s="14" t="n"/>
      <c r="K102" s="30" t="n"/>
    </row>
    <row r="103">
      <c r="B103" s="29" t="n"/>
      <c r="C103" s="30" t="n"/>
      <c r="D103" s="31" t="n"/>
      <c r="E103" s="30" t="n"/>
      <c r="G103" s="29" t="n"/>
      <c r="H103" s="30" t="n"/>
      <c r="I103" s="31" t="n"/>
      <c r="J103" s="14" t="n"/>
      <c r="K103" s="30" t="n"/>
    </row>
    <row r="104">
      <c r="B104" s="29" t="n"/>
      <c r="C104" s="30" t="n"/>
      <c r="D104" s="31" t="n"/>
      <c r="E104" s="30" t="n"/>
      <c r="G104" s="29" t="n"/>
      <c r="H104" s="30" t="n"/>
      <c r="I104" s="31" t="n"/>
      <c r="J104" s="14" t="n"/>
      <c r="K104" s="30" t="n"/>
    </row>
    <row r="105">
      <c r="B105" s="29" t="n"/>
      <c r="C105" s="30" t="n"/>
      <c r="D105" s="31" t="n"/>
      <c r="E105" s="30" t="n"/>
      <c r="G105" s="29" t="n"/>
      <c r="H105" s="30" t="n"/>
      <c r="I105" s="31" t="n"/>
      <c r="J105" s="14" t="n"/>
      <c r="K105" s="30" t="n"/>
    </row>
    <row r="106">
      <c r="B106" s="29" t="n"/>
      <c r="C106" s="30" t="n"/>
      <c r="D106" s="31" t="n"/>
      <c r="E106" s="30" t="n"/>
      <c r="G106" s="29" t="n"/>
      <c r="H106" s="30" t="n"/>
      <c r="I106" s="31" t="n"/>
      <c r="J106" s="14" t="n"/>
      <c r="K106" s="30" t="n"/>
    </row>
    <row r="107">
      <c r="B107" s="29" t="n"/>
      <c r="C107" s="30" t="n"/>
      <c r="D107" s="31" t="n"/>
      <c r="E107" s="30" t="n"/>
      <c r="G107" s="29" t="n"/>
      <c r="H107" s="30" t="n"/>
      <c r="I107" s="31" t="n"/>
      <c r="J107" s="14" t="n"/>
      <c r="K107" s="30" t="n"/>
    </row>
    <row r="108">
      <c r="B108" s="29" t="n"/>
      <c r="C108" s="30" t="n"/>
      <c r="D108" s="31" t="n"/>
      <c r="E108" s="30" t="n"/>
      <c r="G108" s="29" t="n"/>
      <c r="H108" s="30" t="n"/>
      <c r="I108" s="31" t="n"/>
      <c r="J108" s="14" t="n"/>
      <c r="K108" s="30" t="n"/>
    </row>
    <row r="109">
      <c r="B109" s="29" t="n"/>
      <c r="C109" s="30" t="n"/>
      <c r="D109" s="31" t="n"/>
      <c r="E109" s="30" t="n"/>
      <c r="G109" s="29" t="n"/>
      <c r="H109" s="30" t="n"/>
      <c r="I109" s="31" t="n"/>
      <c r="J109" s="14" t="n"/>
      <c r="K109" s="30" t="n"/>
    </row>
    <row r="110">
      <c r="B110" s="29" t="n"/>
      <c r="C110" s="30" t="n"/>
      <c r="D110" s="31" t="n"/>
      <c r="E110" s="30" t="n"/>
      <c r="G110" s="29" t="n"/>
      <c r="H110" s="30" t="n"/>
      <c r="I110" s="31" t="n"/>
      <c r="J110" s="14" t="n"/>
      <c r="K110" s="30" t="n"/>
    </row>
    <row r="111">
      <c r="B111" s="29" t="n"/>
      <c r="C111" s="30" t="n"/>
      <c r="D111" s="31" t="n"/>
      <c r="E111" s="30" t="n"/>
      <c r="G111" s="29" t="n"/>
      <c r="H111" s="30" t="n"/>
      <c r="I111" s="31" t="n"/>
      <c r="J111" s="14" t="n"/>
      <c r="K111" s="30" t="n"/>
    </row>
    <row r="112">
      <c r="B112" s="29" t="n"/>
      <c r="C112" s="30" t="n"/>
      <c r="D112" s="31" t="n"/>
      <c r="E112" s="30" t="n"/>
      <c r="G112" s="29" t="n"/>
      <c r="H112" s="30" t="n"/>
      <c r="I112" s="31" t="n"/>
      <c r="J112" s="14" t="n"/>
      <c r="K112" s="30" t="n"/>
    </row>
    <row r="113">
      <c r="B113" s="29" t="n"/>
      <c r="C113" s="30" t="n"/>
      <c r="D113" s="31" t="n"/>
      <c r="E113" s="30" t="n"/>
      <c r="G113" s="29" t="n"/>
      <c r="H113" s="30" t="n"/>
      <c r="I113" s="31" t="n"/>
      <c r="J113" s="14" t="n"/>
      <c r="K113" s="30" t="n"/>
    </row>
    <row r="114">
      <c r="B114" s="29" t="n"/>
      <c r="C114" s="30" t="n"/>
      <c r="D114" s="31" t="n"/>
      <c r="E114" s="30" t="n"/>
      <c r="G114" s="29" t="n"/>
      <c r="H114" s="30" t="n"/>
      <c r="I114" s="31" t="n"/>
      <c r="J114" s="14" t="n"/>
      <c r="K114" s="30" t="n"/>
    </row>
    <row r="115">
      <c r="B115" s="29" t="n"/>
      <c r="C115" s="30" t="n"/>
      <c r="D115" s="31" t="n"/>
      <c r="E115" s="30" t="n"/>
      <c r="G115" s="29" t="n"/>
      <c r="H115" s="30" t="n"/>
      <c r="I115" s="31" t="n"/>
      <c r="J115" s="14" t="n"/>
      <c r="K115" s="30" t="n"/>
    </row>
    <row r="116">
      <c r="B116" s="29" t="n"/>
      <c r="C116" s="30" t="n"/>
      <c r="D116" s="31" t="n"/>
      <c r="E116" s="30" t="n"/>
      <c r="G116" s="29" t="n"/>
      <c r="H116" s="30" t="n"/>
      <c r="I116" s="31" t="n"/>
      <c r="J116" s="14" t="n"/>
      <c r="K116" s="30" t="n"/>
    </row>
    <row r="117">
      <c r="B117" s="29" t="n"/>
      <c r="C117" s="30" t="n"/>
      <c r="D117" s="31" t="n"/>
      <c r="E117" s="30" t="n"/>
      <c r="G117" s="29" t="n"/>
      <c r="H117" s="30" t="n"/>
      <c r="I117" s="31" t="n"/>
      <c r="J117" s="14" t="n"/>
      <c r="K117" s="30" t="n"/>
    </row>
    <row r="118">
      <c r="B118" s="29" t="n"/>
      <c r="C118" s="30" t="n"/>
      <c r="D118" s="31" t="n"/>
      <c r="E118" s="30" t="n"/>
      <c r="G118" s="29" t="n"/>
      <c r="H118" s="30" t="n"/>
      <c r="I118" s="31" t="n"/>
      <c r="J118" s="14" t="n"/>
      <c r="K118" s="30" t="n"/>
    </row>
    <row r="119">
      <c r="B119" s="29" t="n"/>
      <c r="C119" s="30" t="n"/>
      <c r="D119" s="31" t="n"/>
      <c r="E119" s="30" t="n"/>
      <c r="G119" s="29" t="n"/>
      <c r="H119" s="30" t="n"/>
      <c r="I119" s="31" t="n"/>
      <c r="J119" s="14" t="n"/>
      <c r="K119" s="30" t="n"/>
    </row>
    <row r="120">
      <c r="B120" s="29" t="n"/>
      <c r="C120" s="30" t="n"/>
      <c r="D120" s="31" t="n"/>
      <c r="E120" s="30" t="n"/>
      <c r="G120" s="29" t="n"/>
      <c r="H120" s="30" t="n"/>
      <c r="I120" s="31" t="n"/>
      <c r="J120" s="14" t="n"/>
      <c r="K120" s="30" t="n"/>
    </row>
    <row r="121">
      <c r="B121" s="29" t="n"/>
      <c r="C121" s="30" t="n"/>
      <c r="D121" s="31" t="n"/>
      <c r="E121" s="30" t="n"/>
      <c r="G121" s="29" t="n"/>
      <c r="H121" s="30" t="n"/>
      <c r="I121" s="31" t="n"/>
      <c r="J121" s="14" t="n"/>
      <c r="K121" s="30" t="n"/>
    </row>
    <row r="122">
      <c r="B122" s="29" t="n"/>
      <c r="C122" s="30" t="n"/>
      <c r="D122" s="31" t="n"/>
      <c r="E122" s="30" t="n"/>
      <c r="G122" s="29" t="n"/>
      <c r="H122" s="30" t="n"/>
      <c r="I122" s="31" t="n"/>
      <c r="J122" s="14" t="n"/>
      <c r="K122" s="30" t="n"/>
    </row>
    <row r="123">
      <c r="B123" s="29" t="n"/>
      <c r="C123" s="30" t="n"/>
      <c r="D123" s="31" t="n"/>
      <c r="E123" s="30" t="n"/>
      <c r="G123" s="29" t="n"/>
      <c r="H123" s="30" t="n"/>
      <c r="I123" s="31" t="n"/>
      <c r="J123" s="14" t="n"/>
      <c r="K123" s="30" t="n"/>
    </row>
    <row r="124">
      <c r="B124" s="29" t="n"/>
      <c r="C124" s="30" t="n"/>
      <c r="D124" s="31" t="n"/>
      <c r="E124" s="30" t="n"/>
      <c r="G124" s="29" t="n"/>
      <c r="H124" s="30" t="n"/>
      <c r="I124" s="31" t="n"/>
      <c r="J124" s="14" t="n"/>
      <c r="K124" s="30" t="n"/>
    </row>
    <row r="125">
      <c r="B125" s="29" t="n"/>
      <c r="C125" s="30" t="n"/>
      <c r="D125" s="31" t="n"/>
      <c r="E125" s="30" t="n"/>
      <c r="G125" s="29" t="n"/>
      <c r="H125" s="30" t="n"/>
      <c r="I125" s="31" t="n"/>
      <c r="J125" s="14" t="n"/>
      <c r="K125" s="30" t="n"/>
    </row>
  </sheetData>
  <mergeCells count="1">
    <mergeCell ref="A1:N1"/>
  </mergeCells>
  <conditionalFormatting sqref="C13">
    <cfRule type="cellIs" priority="1" operator="greaterThan" dxfId="0">
      <formula>0.10</formula>
    </cfRule>
  </conditionalFormatting>
  <conditionalFormatting sqref="C14">
    <cfRule type="cellIs" priority="2" operator="greaterThan" dxfId="0">
      <formula>0.05</formula>
    </cfRule>
  </conditionalFormatting>
  <conditionalFormatting sqref="N9:N22">
    <cfRule type="colorScale" priority="3">
      <colorScale>
        <cfvo type="min"/>
        <cfvo type="percentile" val="50"/>
        <cfvo type="max"/>
        <color rgb="00F7F0CC"/>
        <color rgb="00E8B58F"/>
        <color rgb="00802F2D"/>
      </colorScale>
    </cfRule>
  </conditionalFormatting>
  <dataValidations count="4">
    <dataValidation sqref="C5" showDropDown="0" showInputMessage="0" showErrorMessage="0" allowBlank="1" type="list">
      <formula1>=Config!$D$2:$D$5</formula1>
    </dataValidation>
    <dataValidation sqref="C26:C125" showDropDown="0" showInputMessage="0" showErrorMessage="0" allowBlank="1" type="list">
      <formula1>=Config!$A$2:$A$9</formula1>
    </dataValidation>
    <dataValidation sqref="H26:H125" showDropDown="0" showInputMessage="0" showErrorMessage="0" allowBlank="1" type="list">
      <formula1>=Config!$B$2:$B$15</formula1>
    </dataValidation>
    <dataValidation sqref="J26:J125" showDropDown="0" showInputMessage="0" showErrorMessage="0" allowBlank="1" type="list">
      <formula1>=Config!$E$2:$E$3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N125"/>
  <sheetViews>
    <sheetView showGridLines="0" workbookViewId="0">
      <pane ySplit="25" topLeftCell="A26" activePane="bottomLeft" state="frozen"/>
      <selection pane="bottomLeft" activeCell="A1" sqref="A1"/>
    </sheetView>
  </sheetViews>
  <sheetFormatPr baseColWidth="8" defaultRowHeight="15"/>
  <cols>
    <col width="3" customWidth="1" min="1" max="1"/>
    <col width="14" customWidth="1" min="2" max="2"/>
    <col width="30" customWidth="1" min="3" max="3"/>
    <col width="12" customWidth="1" min="4" max="4"/>
    <col width="20" customWidth="1" min="5" max="5"/>
    <col width="3" customWidth="1" min="6" max="6"/>
    <col width="14" customWidth="1" min="7" max="7"/>
    <col width="34" customWidth="1" min="8" max="8"/>
    <col width="12" customWidth="1" min="9" max="9"/>
    <col width="10" customWidth="1" min="10" max="10"/>
    <col width="20" customWidth="1" min="11" max="11"/>
    <col width="3" customWidth="1" min="12" max="12"/>
    <col width="28" customWidth="1" min="13" max="13"/>
    <col width="14" customWidth="1" min="14" max="14"/>
  </cols>
  <sheetData>
    <row r="1" ht="34" customHeight="1">
      <c r="A1" s="10" t="inlineStr">
        <is>
          <t>FEBRUARY — The Leak Tracker</t>
        </is>
      </c>
    </row>
    <row r="2">
      <c r="B2" s="3" t="inlineStr">
        <is>
          <t>Pick your season.  Enter starting balance.  Log income + expenses.  KPIs update as you go.</t>
        </is>
      </c>
    </row>
    <row r="3"/>
    <row r="4">
      <c r="B4" s="1" t="inlineStr">
        <is>
          <t>Starting balance</t>
        </is>
      </c>
      <c r="C4" s="22" t="n">
        <v>0</v>
      </c>
      <c r="D4" s="3" t="inlineStr">
        <is>
          <t>End of last month, or today if first entry.</t>
        </is>
      </c>
    </row>
    <row r="5">
      <c r="B5" s="1" t="inlineStr">
        <is>
          <t>Season this month</t>
        </is>
      </c>
      <c r="C5" s="11" t="inlineStr">
        <is>
          <t>Caribbean (Nov-Apr)</t>
        </is>
      </c>
      <c r="D5" s="3" t="inlineStr">
        <is>
          <t>Drives expected-spend reference and helps you see which season leaks more.</t>
        </is>
      </c>
    </row>
    <row r="6"/>
    <row r="7">
      <c r="B7" s="12" t="inlineStr">
        <is>
          <t>MONTHLY KPIs</t>
        </is>
      </c>
      <c r="M7" s="1" t="inlineStr">
        <is>
          <t>Top expense categories (Self only)</t>
        </is>
      </c>
    </row>
    <row r="8">
      <c r="B8" s="14" t="inlineStr">
        <is>
          <t>Income this month</t>
        </is>
      </c>
      <c r="C8" s="18">
        <f>SUM(D26:D125)+C22</f>
        <v/>
      </c>
      <c r="M8" s="23" t="inlineStr">
        <is>
          <t>Category</t>
        </is>
      </c>
      <c r="N8" s="23" t="inlineStr">
        <is>
          <t>Total</t>
        </is>
      </c>
    </row>
    <row r="9">
      <c r="B9" s="14" t="inlineStr">
        <is>
          <t>Expenses this month (Self)</t>
        </is>
      </c>
      <c r="C9" s="18">
        <f>SUMIF(J26:J125,"Self",I26:I125)</f>
        <v/>
      </c>
      <c r="M9" s="14" t="inlineStr">
        <is>
          <t>Shore rent (off-season lease)</t>
        </is>
      </c>
      <c r="N9" s="24">
        <f>SUMIFS(I26:I125,H26:H125,"Shore rent (off-season lease)",J26:J125,"Self")</f>
        <v/>
      </c>
    </row>
    <row r="10">
      <c r="B10" s="14" t="inlineStr">
        <is>
          <t>Net (income − Self expenses)</t>
        </is>
      </c>
      <c r="C10" s="18">
        <f>C8-C9</f>
        <v/>
      </c>
      <c r="M10" s="14" t="inlineStr">
        <is>
          <t>Groceries (shore-leave weeks)</t>
        </is>
      </c>
      <c r="N10" s="24">
        <f>SUMIFS(I26:I125,H26:H125,"Groceries (shore-leave weeks)",J26:J125,"Self")</f>
        <v/>
      </c>
    </row>
    <row r="11">
      <c r="B11" s="14" t="inlineStr">
        <is>
          <t>End-of-month balance</t>
        </is>
      </c>
      <c r="C11" s="18">
        <f>C4+C10</f>
        <v/>
      </c>
      <c r="M11" s="14" t="inlineStr">
        <is>
          <t>Flights home (rotation + emergency)</t>
        </is>
      </c>
      <c r="N11" s="24">
        <f>SUMIFS(I26:I125,H26:H125,"Flights home (rotation + emergency)",J26:J125,"Self")</f>
        <v/>
      </c>
    </row>
    <row r="12">
      <c r="B12" s="14" t="inlineStr">
        <is>
          <t>Save rate this month</t>
        </is>
      </c>
      <c r="C12" s="19">
        <f>IFERROR(C10/C8,0)</f>
        <v/>
      </c>
      <c r="M12" s="14" t="inlineStr">
        <is>
          <t>Port nights (bars + dinners + cab)</t>
        </is>
      </c>
      <c r="N12" s="24">
        <f>SUMIFS(I26:I125,H26:H125,"Port nights (bars + dinners + cab)",J26:J125,"Self")</f>
        <v/>
      </c>
    </row>
    <row r="13">
      <c r="B13" s="14" t="inlineStr">
        <is>
          <t>Port nights % of income</t>
        </is>
      </c>
      <c r="C13" s="19">
        <f>IFERROR(SUMIFS(I26:I125,H26:H125,"Port nights (bars + dinners + cab)",J26:J125,"Self")/C8,0)</f>
        <v/>
      </c>
      <c r="M13" s="14" t="inlineStr">
        <is>
          <t>Family remittances</t>
        </is>
      </c>
      <c r="N13" s="24">
        <f>SUMIFS(I26:I125,H26:H125,"Family remittances",J26:J125,"Self")</f>
        <v/>
      </c>
    </row>
    <row r="14">
      <c r="B14" s="14" t="inlineStr">
        <is>
          <t>FX + banking % of income</t>
        </is>
      </c>
      <c r="C14" s="19">
        <f>IFERROR(SUMIFS(I26:I125,H26:H125,"FX + banking fees",J26:J125,"Self")/C8,0)</f>
        <v/>
      </c>
      <c r="M14" s="14" t="inlineStr">
        <is>
          <t>FX + banking fees</t>
        </is>
      </c>
      <c r="N14" s="24">
        <f>SUMIFS(I26:I125,H26:H125,"FX + banking fees",J26:J125,"Self")</f>
        <v/>
      </c>
    </row>
    <row r="15">
      <c r="M15" s="14" t="inlineStr">
        <is>
          <t>Kit &amp; uniform</t>
        </is>
      </c>
      <c r="N15" s="24">
        <f>SUMIFS(I26:I125,H26:H125,"Kit &amp; uniform",J26:J125,"Self")</f>
        <v/>
      </c>
    </row>
    <row r="16">
      <c r="B16" s="12" t="inlineStr">
        <is>
          <t>CHARTER TIPS THIS MONTH</t>
        </is>
      </c>
      <c r="M16" s="14" t="inlineStr">
        <is>
          <t>Certifications + visas</t>
        </is>
      </c>
      <c r="N16" s="24">
        <f>SUMIFS(I26:I125,H26:H125,"Certifications + visas",J26:J125,"Self")</f>
        <v/>
      </c>
    </row>
    <row r="17">
      <c r="B17" s="25" t="inlineStr">
        <is>
          <t>Sum charter fees this month</t>
        </is>
      </c>
      <c r="C17" s="15" t="n">
        <v>0</v>
      </c>
      <c r="M17" s="14" t="inlineStr">
        <is>
          <t>Comms (SIM + roaming + Starlink)</t>
        </is>
      </c>
      <c r="N17" s="24">
        <f>SUMIFS(I26:I125,H26:H125,"Comms (SIM + roaming + Starlink)",J26:J125,"Self")</f>
        <v/>
      </c>
    </row>
    <row r="18">
      <c r="B18" s="25" t="inlineStr">
        <is>
          <t>Tip percentage</t>
        </is>
      </c>
      <c r="C18" s="26" t="n">
        <v>0.12</v>
      </c>
      <c r="D18" s="3" t="inlineStr">
        <is>
          <t>10-15% typical.  15-20% strong charter.</t>
        </is>
      </c>
      <c r="M18" s="14" t="inlineStr">
        <is>
          <t>Health + insurance</t>
        </is>
      </c>
      <c r="N18" s="24">
        <f>SUMIFS(I26:I125,H26:H125,"Health + insurance",J26:J125,"Self")</f>
        <v/>
      </c>
    </row>
    <row r="19">
      <c r="B19" s="25" t="inlineStr">
        <is>
          <t>Your pool share</t>
        </is>
      </c>
      <c r="C19" s="26" t="n">
        <v>0.1</v>
      </c>
      <c r="D19" s="3" t="inlineStr">
        <is>
          <t>Interior 45-55% total → junior stew maybe 8-12%.  Deck 30-40% pool → deckhand 6-10%.</t>
        </is>
      </c>
      <c r="M19" s="14" t="inlineStr">
        <is>
          <t>Local transport (taxis + scooters)</t>
        </is>
      </c>
      <c r="N19" s="24">
        <f>SUMIFS(I26:I125,H26:H125,"Local transport (taxis + scooters)",J26:J125,"Self")</f>
        <v/>
      </c>
    </row>
    <row r="20">
      <c r="B20" s="25" t="inlineStr">
        <is>
          <t>Total tip pool</t>
        </is>
      </c>
      <c r="C20" s="16">
        <f>C17*C18</f>
        <v/>
      </c>
      <c r="M20" s="14" t="inlineStr">
        <is>
          <t>Laundry / dry cleaning</t>
        </is>
      </c>
      <c r="N20" s="24">
        <f>SUMIFS(I26:I125,H26:H125,"Laundry / dry cleaning",J26:J125,"Self")</f>
        <v/>
      </c>
    </row>
    <row r="21">
      <c r="B21" s="1" t="inlineStr">
        <is>
          <t>Your take (goes to Income)</t>
        </is>
      </c>
      <c r="M21" s="14" t="inlineStr">
        <is>
          <t>Debt / loan payments</t>
        </is>
      </c>
      <c r="N21" s="24">
        <f>SUMIFS(I26:I125,H26:H125,"Debt / loan payments",J26:J125,"Self")</f>
        <v/>
      </c>
    </row>
    <row r="22">
      <c r="B22" s="27" t="inlineStr">
        <is>
          <t>Your monthly tips</t>
        </is>
      </c>
      <c r="C22" s="28">
        <f>C20*C19</f>
        <v/>
      </c>
      <c r="M22" s="14" t="inlineStr">
        <is>
          <t>Other + subscriptions + gifts</t>
        </is>
      </c>
      <c r="N22" s="24">
        <f>SUMIFS(I26:I125,H26:H125,"Other + subscriptions + gifts",J26:J125,"Self")</f>
        <v/>
      </c>
    </row>
    <row r="23"/>
    <row r="24">
      <c r="B24" s="12" t="inlineStr">
        <is>
          <t>INCOME LOG</t>
        </is>
      </c>
      <c r="G24" s="12" t="inlineStr">
        <is>
          <t>EXPENSE LOG</t>
        </is>
      </c>
    </row>
    <row r="25">
      <c r="B25" s="13" t="inlineStr">
        <is>
          <t>Date</t>
        </is>
      </c>
      <c r="C25" s="13" t="inlineStr">
        <is>
          <t>Category</t>
        </is>
      </c>
      <c r="D25" s="13" t="inlineStr">
        <is>
          <t>Amount</t>
        </is>
      </c>
      <c r="E25" s="13" t="inlineStr">
        <is>
          <t>Note</t>
        </is>
      </c>
      <c r="G25" s="13" t="inlineStr">
        <is>
          <t>Date</t>
        </is>
      </c>
      <c r="H25" s="13" t="inlineStr">
        <is>
          <t>Category</t>
        </is>
      </c>
      <c r="I25" s="13" t="inlineStr">
        <is>
          <t>Amount</t>
        </is>
      </c>
      <c r="J25" s="13" t="inlineStr">
        <is>
          <t>Paid by</t>
        </is>
      </c>
      <c r="K25" s="13" t="inlineStr">
        <is>
          <t>Note</t>
        </is>
      </c>
    </row>
    <row r="26">
      <c r="B26" s="29" t="n"/>
      <c r="C26" s="30" t="n"/>
      <c r="D26" s="31" t="n"/>
      <c r="E26" s="30" t="n"/>
      <c r="G26" s="29" t="n"/>
      <c r="H26" s="30" t="n"/>
      <c r="I26" s="31" t="n"/>
      <c r="J26" s="14" t="n"/>
      <c r="K26" s="30" t="n"/>
    </row>
    <row r="27">
      <c r="B27" s="29" t="n"/>
      <c r="C27" s="30" t="n"/>
      <c r="D27" s="31" t="n"/>
      <c r="E27" s="30" t="n"/>
      <c r="G27" s="29" t="n"/>
      <c r="H27" s="30" t="n"/>
      <c r="I27" s="31" t="n"/>
      <c r="J27" s="14" t="n"/>
      <c r="K27" s="30" t="n"/>
    </row>
    <row r="28">
      <c r="B28" s="29" t="n"/>
      <c r="C28" s="30" t="n"/>
      <c r="D28" s="31" t="n"/>
      <c r="E28" s="30" t="n"/>
      <c r="G28" s="29" t="n"/>
      <c r="H28" s="30" t="n"/>
      <c r="I28" s="31" t="n"/>
      <c r="J28" s="14" t="n"/>
      <c r="K28" s="30" t="n"/>
    </row>
    <row r="29">
      <c r="B29" s="29" t="n"/>
      <c r="C29" s="30" t="n"/>
      <c r="D29" s="31" t="n"/>
      <c r="E29" s="30" t="n"/>
      <c r="G29" s="29" t="n"/>
      <c r="H29" s="30" t="n"/>
      <c r="I29" s="31" t="n"/>
      <c r="J29" s="14" t="n"/>
      <c r="K29" s="30" t="n"/>
    </row>
    <row r="30">
      <c r="B30" s="29" t="n"/>
      <c r="C30" s="30" t="n"/>
      <c r="D30" s="31" t="n"/>
      <c r="E30" s="30" t="n"/>
      <c r="G30" s="29" t="n"/>
      <c r="H30" s="30" t="n"/>
      <c r="I30" s="31" t="n"/>
      <c r="J30" s="14" t="n"/>
      <c r="K30" s="30" t="n"/>
    </row>
    <row r="31">
      <c r="B31" s="29" t="n"/>
      <c r="C31" s="30" t="n"/>
      <c r="D31" s="31" t="n"/>
      <c r="E31" s="30" t="n"/>
      <c r="G31" s="29" t="n"/>
      <c r="H31" s="30" t="n"/>
      <c r="I31" s="31" t="n"/>
      <c r="J31" s="14" t="n"/>
      <c r="K31" s="30" t="n"/>
    </row>
    <row r="32">
      <c r="B32" s="29" t="n"/>
      <c r="C32" s="30" t="n"/>
      <c r="D32" s="31" t="n"/>
      <c r="E32" s="30" t="n"/>
      <c r="G32" s="29" t="n"/>
      <c r="H32" s="30" t="n"/>
      <c r="I32" s="31" t="n"/>
      <c r="J32" s="14" t="n"/>
      <c r="K32" s="30" t="n"/>
    </row>
    <row r="33">
      <c r="B33" s="29" t="n"/>
      <c r="C33" s="30" t="n"/>
      <c r="D33" s="31" t="n"/>
      <c r="E33" s="30" t="n"/>
      <c r="G33" s="29" t="n"/>
      <c r="H33" s="30" t="n"/>
      <c r="I33" s="31" t="n"/>
      <c r="J33" s="14" t="n"/>
      <c r="K33" s="30" t="n"/>
    </row>
    <row r="34">
      <c r="B34" s="29" t="n"/>
      <c r="C34" s="30" t="n"/>
      <c r="D34" s="31" t="n"/>
      <c r="E34" s="30" t="n"/>
      <c r="G34" s="29" t="n"/>
      <c r="H34" s="30" t="n"/>
      <c r="I34" s="31" t="n"/>
      <c r="J34" s="14" t="n"/>
      <c r="K34" s="30" t="n"/>
    </row>
    <row r="35">
      <c r="B35" s="29" t="n"/>
      <c r="C35" s="30" t="n"/>
      <c r="D35" s="31" t="n"/>
      <c r="E35" s="30" t="n"/>
      <c r="G35" s="29" t="n"/>
      <c r="H35" s="30" t="n"/>
      <c r="I35" s="31" t="n"/>
      <c r="J35" s="14" t="n"/>
      <c r="K35" s="30" t="n"/>
    </row>
    <row r="36">
      <c r="B36" s="29" t="n"/>
      <c r="C36" s="30" t="n"/>
      <c r="D36" s="31" t="n"/>
      <c r="E36" s="30" t="n"/>
      <c r="G36" s="29" t="n"/>
      <c r="H36" s="30" t="n"/>
      <c r="I36" s="31" t="n"/>
      <c r="J36" s="14" t="n"/>
      <c r="K36" s="30" t="n"/>
    </row>
    <row r="37">
      <c r="B37" s="29" t="n"/>
      <c r="C37" s="30" t="n"/>
      <c r="D37" s="31" t="n"/>
      <c r="E37" s="30" t="n"/>
      <c r="G37" s="29" t="n"/>
      <c r="H37" s="30" t="n"/>
      <c r="I37" s="31" t="n"/>
      <c r="J37" s="14" t="n"/>
      <c r="K37" s="30" t="n"/>
    </row>
    <row r="38">
      <c r="B38" s="29" t="n"/>
      <c r="C38" s="30" t="n"/>
      <c r="D38" s="31" t="n"/>
      <c r="E38" s="30" t="n"/>
      <c r="G38" s="29" t="n"/>
      <c r="H38" s="30" t="n"/>
      <c r="I38" s="31" t="n"/>
      <c r="J38" s="14" t="n"/>
      <c r="K38" s="30" t="n"/>
    </row>
    <row r="39">
      <c r="B39" s="29" t="n"/>
      <c r="C39" s="30" t="n"/>
      <c r="D39" s="31" t="n"/>
      <c r="E39" s="30" t="n"/>
      <c r="G39" s="29" t="n"/>
      <c r="H39" s="30" t="n"/>
      <c r="I39" s="31" t="n"/>
      <c r="J39" s="14" t="n"/>
      <c r="K39" s="30" t="n"/>
    </row>
    <row r="40">
      <c r="B40" s="29" t="n"/>
      <c r="C40" s="30" t="n"/>
      <c r="D40" s="31" t="n"/>
      <c r="E40" s="30" t="n"/>
      <c r="G40" s="29" t="n"/>
      <c r="H40" s="30" t="n"/>
      <c r="I40" s="31" t="n"/>
      <c r="J40" s="14" t="n"/>
      <c r="K40" s="30" t="n"/>
    </row>
    <row r="41">
      <c r="B41" s="29" t="n"/>
      <c r="C41" s="30" t="n"/>
      <c r="D41" s="31" t="n"/>
      <c r="E41" s="30" t="n"/>
      <c r="G41" s="29" t="n"/>
      <c r="H41" s="30" t="n"/>
      <c r="I41" s="31" t="n"/>
      <c r="J41" s="14" t="n"/>
      <c r="K41" s="30" t="n"/>
    </row>
    <row r="42">
      <c r="B42" s="29" t="n"/>
      <c r="C42" s="30" t="n"/>
      <c r="D42" s="31" t="n"/>
      <c r="E42" s="30" t="n"/>
      <c r="G42" s="29" t="n"/>
      <c r="H42" s="30" t="n"/>
      <c r="I42" s="31" t="n"/>
      <c r="J42" s="14" t="n"/>
      <c r="K42" s="30" t="n"/>
    </row>
    <row r="43">
      <c r="B43" s="29" t="n"/>
      <c r="C43" s="30" t="n"/>
      <c r="D43" s="31" t="n"/>
      <c r="E43" s="30" t="n"/>
      <c r="G43" s="29" t="n"/>
      <c r="H43" s="30" t="n"/>
      <c r="I43" s="31" t="n"/>
      <c r="J43" s="14" t="n"/>
      <c r="K43" s="30" t="n"/>
    </row>
    <row r="44">
      <c r="B44" s="29" t="n"/>
      <c r="C44" s="30" t="n"/>
      <c r="D44" s="31" t="n"/>
      <c r="E44" s="30" t="n"/>
      <c r="G44" s="29" t="n"/>
      <c r="H44" s="30" t="n"/>
      <c r="I44" s="31" t="n"/>
      <c r="J44" s="14" t="n"/>
      <c r="K44" s="30" t="n"/>
    </row>
    <row r="45">
      <c r="B45" s="29" t="n"/>
      <c r="C45" s="30" t="n"/>
      <c r="D45" s="31" t="n"/>
      <c r="E45" s="30" t="n"/>
      <c r="G45" s="29" t="n"/>
      <c r="H45" s="30" t="n"/>
      <c r="I45" s="31" t="n"/>
      <c r="J45" s="14" t="n"/>
      <c r="K45" s="30" t="n"/>
    </row>
    <row r="46">
      <c r="B46" s="29" t="n"/>
      <c r="C46" s="30" t="n"/>
      <c r="D46" s="31" t="n"/>
      <c r="E46" s="30" t="n"/>
      <c r="G46" s="29" t="n"/>
      <c r="H46" s="30" t="n"/>
      <c r="I46" s="31" t="n"/>
      <c r="J46" s="14" t="n"/>
      <c r="K46" s="30" t="n"/>
    </row>
    <row r="47">
      <c r="B47" s="29" t="n"/>
      <c r="C47" s="30" t="n"/>
      <c r="D47" s="31" t="n"/>
      <c r="E47" s="30" t="n"/>
      <c r="G47" s="29" t="n"/>
      <c r="H47" s="30" t="n"/>
      <c r="I47" s="31" t="n"/>
      <c r="J47" s="14" t="n"/>
      <c r="K47" s="30" t="n"/>
    </row>
    <row r="48">
      <c r="B48" s="29" t="n"/>
      <c r="C48" s="30" t="n"/>
      <c r="D48" s="31" t="n"/>
      <c r="E48" s="30" t="n"/>
      <c r="G48" s="29" t="n"/>
      <c r="H48" s="30" t="n"/>
      <c r="I48" s="31" t="n"/>
      <c r="J48" s="14" t="n"/>
      <c r="K48" s="30" t="n"/>
    </row>
    <row r="49">
      <c r="B49" s="29" t="n"/>
      <c r="C49" s="30" t="n"/>
      <c r="D49" s="31" t="n"/>
      <c r="E49" s="30" t="n"/>
      <c r="G49" s="29" t="n"/>
      <c r="H49" s="30" t="n"/>
      <c r="I49" s="31" t="n"/>
      <c r="J49" s="14" t="n"/>
      <c r="K49" s="30" t="n"/>
    </row>
    <row r="50">
      <c r="B50" s="29" t="n"/>
      <c r="C50" s="30" t="n"/>
      <c r="D50" s="31" t="n"/>
      <c r="E50" s="30" t="n"/>
      <c r="G50" s="29" t="n"/>
      <c r="H50" s="30" t="n"/>
      <c r="I50" s="31" t="n"/>
      <c r="J50" s="14" t="n"/>
      <c r="K50" s="30" t="n"/>
    </row>
    <row r="51">
      <c r="B51" s="29" t="n"/>
      <c r="C51" s="30" t="n"/>
      <c r="D51" s="31" t="n"/>
      <c r="E51" s="30" t="n"/>
      <c r="G51" s="29" t="n"/>
      <c r="H51" s="30" t="n"/>
      <c r="I51" s="31" t="n"/>
      <c r="J51" s="14" t="n"/>
      <c r="K51" s="30" t="n"/>
    </row>
    <row r="52">
      <c r="B52" s="29" t="n"/>
      <c r="C52" s="30" t="n"/>
      <c r="D52" s="31" t="n"/>
      <c r="E52" s="30" t="n"/>
      <c r="G52" s="29" t="n"/>
      <c r="H52" s="30" t="n"/>
      <c r="I52" s="31" t="n"/>
      <c r="J52" s="14" t="n"/>
      <c r="K52" s="30" t="n"/>
    </row>
    <row r="53">
      <c r="B53" s="29" t="n"/>
      <c r="C53" s="30" t="n"/>
      <c r="D53" s="31" t="n"/>
      <c r="E53" s="30" t="n"/>
      <c r="G53" s="29" t="n"/>
      <c r="H53" s="30" t="n"/>
      <c r="I53" s="31" t="n"/>
      <c r="J53" s="14" t="n"/>
      <c r="K53" s="30" t="n"/>
    </row>
    <row r="54">
      <c r="B54" s="29" t="n"/>
      <c r="C54" s="30" t="n"/>
      <c r="D54" s="31" t="n"/>
      <c r="E54" s="30" t="n"/>
      <c r="G54" s="29" t="n"/>
      <c r="H54" s="30" t="n"/>
      <c r="I54" s="31" t="n"/>
      <c r="J54" s="14" t="n"/>
      <c r="K54" s="30" t="n"/>
    </row>
    <row r="55">
      <c r="B55" s="29" t="n"/>
      <c r="C55" s="30" t="n"/>
      <c r="D55" s="31" t="n"/>
      <c r="E55" s="30" t="n"/>
      <c r="G55" s="29" t="n"/>
      <c r="H55" s="30" t="n"/>
      <c r="I55" s="31" t="n"/>
      <c r="J55" s="14" t="n"/>
      <c r="K55" s="30" t="n"/>
    </row>
    <row r="56">
      <c r="B56" s="29" t="n"/>
      <c r="C56" s="30" t="n"/>
      <c r="D56" s="31" t="n"/>
      <c r="E56" s="30" t="n"/>
      <c r="G56" s="29" t="n"/>
      <c r="H56" s="30" t="n"/>
      <c r="I56" s="31" t="n"/>
      <c r="J56" s="14" t="n"/>
      <c r="K56" s="30" t="n"/>
    </row>
    <row r="57">
      <c r="B57" s="29" t="n"/>
      <c r="C57" s="30" t="n"/>
      <c r="D57" s="31" t="n"/>
      <c r="E57" s="30" t="n"/>
      <c r="G57" s="29" t="n"/>
      <c r="H57" s="30" t="n"/>
      <c r="I57" s="31" t="n"/>
      <c r="J57" s="14" t="n"/>
      <c r="K57" s="30" t="n"/>
    </row>
    <row r="58">
      <c r="B58" s="29" t="n"/>
      <c r="C58" s="30" t="n"/>
      <c r="D58" s="31" t="n"/>
      <c r="E58" s="30" t="n"/>
      <c r="G58" s="29" t="n"/>
      <c r="H58" s="30" t="n"/>
      <c r="I58" s="31" t="n"/>
      <c r="J58" s="14" t="n"/>
      <c r="K58" s="30" t="n"/>
    </row>
    <row r="59">
      <c r="B59" s="29" t="n"/>
      <c r="C59" s="30" t="n"/>
      <c r="D59" s="31" t="n"/>
      <c r="E59" s="30" t="n"/>
      <c r="G59" s="29" t="n"/>
      <c r="H59" s="30" t="n"/>
      <c r="I59" s="31" t="n"/>
      <c r="J59" s="14" t="n"/>
      <c r="K59" s="30" t="n"/>
    </row>
    <row r="60">
      <c r="B60" s="29" t="n"/>
      <c r="C60" s="30" t="n"/>
      <c r="D60" s="31" t="n"/>
      <c r="E60" s="30" t="n"/>
      <c r="G60" s="29" t="n"/>
      <c r="H60" s="30" t="n"/>
      <c r="I60" s="31" t="n"/>
      <c r="J60" s="14" t="n"/>
      <c r="K60" s="30" t="n"/>
    </row>
    <row r="61">
      <c r="B61" s="29" t="n"/>
      <c r="C61" s="30" t="n"/>
      <c r="D61" s="31" t="n"/>
      <c r="E61" s="30" t="n"/>
      <c r="G61" s="29" t="n"/>
      <c r="H61" s="30" t="n"/>
      <c r="I61" s="31" t="n"/>
      <c r="J61" s="14" t="n"/>
      <c r="K61" s="30" t="n"/>
    </row>
    <row r="62">
      <c r="B62" s="29" t="n"/>
      <c r="C62" s="30" t="n"/>
      <c r="D62" s="31" t="n"/>
      <c r="E62" s="30" t="n"/>
      <c r="G62" s="29" t="n"/>
      <c r="H62" s="30" t="n"/>
      <c r="I62" s="31" t="n"/>
      <c r="J62" s="14" t="n"/>
      <c r="K62" s="30" t="n"/>
    </row>
    <row r="63">
      <c r="B63" s="29" t="n"/>
      <c r="C63" s="30" t="n"/>
      <c r="D63" s="31" t="n"/>
      <c r="E63" s="30" t="n"/>
      <c r="G63" s="29" t="n"/>
      <c r="H63" s="30" t="n"/>
      <c r="I63" s="31" t="n"/>
      <c r="J63" s="14" t="n"/>
      <c r="K63" s="30" t="n"/>
    </row>
    <row r="64">
      <c r="B64" s="29" t="n"/>
      <c r="C64" s="30" t="n"/>
      <c r="D64" s="31" t="n"/>
      <c r="E64" s="30" t="n"/>
      <c r="G64" s="29" t="n"/>
      <c r="H64" s="30" t="n"/>
      <c r="I64" s="31" t="n"/>
      <c r="J64" s="14" t="n"/>
      <c r="K64" s="30" t="n"/>
    </row>
    <row r="65">
      <c r="B65" s="29" t="n"/>
      <c r="C65" s="30" t="n"/>
      <c r="D65" s="31" t="n"/>
      <c r="E65" s="30" t="n"/>
      <c r="G65" s="29" t="n"/>
      <c r="H65" s="30" t="n"/>
      <c r="I65" s="31" t="n"/>
      <c r="J65" s="14" t="n"/>
      <c r="K65" s="30" t="n"/>
    </row>
    <row r="66">
      <c r="B66" s="29" t="n"/>
      <c r="C66" s="30" t="n"/>
      <c r="D66" s="31" t="n"/>
      <c r="E66" s="30" t="n"/>
      <c r="G66" s="29" t="n"/>
      <c r="H66" s="30" t="n"/>
      <c r="I66" s="31" t="n"/>
      <c r="J66" s="14" t="n"/>
      <c r="K66" s="30" t="n"/>
    </row>
    <row r="67">
      <c r="B67" s="29" t="n"/>
      <c r="C67" s="30" t="n"/>
      <c r="D67" s="31" t="n"/>
      <c r="E67" s="30" t="n"/>
      <c r="G67" s="29" t="n"/>
      <c r="H67" s="30" t="n"/>
      <c r="I67" s="31" t="n"/>
      <c r="J67" s="14" t="n"/>
      <c r="K67" s="30" t="n"/>
    </row>
    <row r="68">
      <c r="B68" s="29" t="n"/>
      <c r="C68" s="30" t="n"/>
      <c r="D68" s="31" t="n"/>
      <c r="E68" s="30" t="n"/>
      <c r="G68" s="29" t="n"/>
      <c r="H68" s="30" t="n"/>
      <c r="I68" s="31" t="n"/>
      <c r="J68" s="14" t="n"/>
      <c r="K68" s="30" t="n"/>
    </row>
    <row r="69">
      <c r="B69" s="29" t="n"/>
      <c r="C69" s="30" t="n"/>
      <c r="D69" s="31" t="n"/>
      <c r="E69" s="30" t="n"/>
      <c r="G69" s="29" t="n"/>
      <c r="H69" s="30" t="n"/>
      <c r="I69" s="31" t="n"/>
      <c r="J69" s="14" t="n"/>
      <c r="K69" s="30" t="n"/>
    </row>
    <row r="70">
      <c r="B70" s="29" t="n"/>
      <c r="C70" s="30" t="n"/>
      <c r="D70" s="31" t="n"/>
      <c r="E70" s="30" t="n"/>
      <c r="G70" s="29" t="n"/>
      <c r="H70" s="30" t="n"/>
      <c r="I70" s="31" t="n"/>
      <c r="J70" s="14" t="n"/>
      <c r="K70" s="30" t="n"/>
    </row>
    <row r="71">
      <c r="B71" s="29" t="n"/>
      <c r="C71" s="30" t="n"/>
      <c r="D71" s="31" t="n"/>
      <c r="E71" s="30" t="n"/>
      <c r="G71" s="29" t="n"/>
      <c r="H71" s="30" t="n"/>
      <c r="I71" s="31" t="n"/>
      <c r="J71" s="14" t="n"/>
      <c r="K71" s="30" t="n"/>
    </row>
    <row r="72">
      <c r="B72" s="29" t="n"/>
      <c r="C72" s="30" t="n"/>
      <c r="D72" s="31" t="n"/>
      <c r="E72" s="30" t="n"/>
      <c r="G72" s="29" t="n"/>
      <c r="H72" s="30" t="n"/>
      <c r="I72" s="31" t="n"/>
      <c r="J72" s="14" t="n"/>
      <c r="K72" s="30" t="n"/>
    </row>
    <row r="73">
      <c r="B73" s="29" t="n"/>
      <c r="C73" s="30" t="n"/>
      <c r="D73" s="31" t="n"/>
      <c r="E73" s="30" t="n"/>
      <c r="G73" s="29" t="n"/>
      <c r="H73" s="30" t="n"/>
      <c r="I73" s="31" t="n"/>
      <c r="J73" s="14" t="n"/>
      <c r="K73" s="30" t="n"/>
    </row>
    <row r="74">
      <c r="B74" s="29" t="n"/>
      <c r="C74" s="30" t="n"/>
      <c r="D74" s="31" t="n"/>
      <c r="E74" s="30" t="n"/>
      <c r="G74" s="29" t="n"/>
      <c r="H74" s="30" t="n"/>
      <c r="I74" s="31" t="n"/>
      <c r="J74" s="14" t="n"/>
      <c r="K74" s="30" t="n"/>
    </row>
    <row r="75">
      <c r="B75" s="29" t="n"/>
      <c r="C75" s="30" t="n"/>
      <c r="D75" s="31" t="n"/>
      <c r="E75" s="30" t="n"/>
      <c r="G75" s="29" t="n"/>
      <c r="H75" s="30" t="n"/>
      <c r="I75" s="31" t="n"/>
      <c r="J75" s="14" t="n"/>
      <c r="K75" s="30" t="n"/>
    </row>
    <row r="76">
      <c r="B76" s="29" t="n"/>
      <c r="C76" s="30" t="n"/>
      <c r="D76" s="31" t="n"/>
      <c r="E76" s="30" t="n"/>
      <c r="G76" s="29" t="n"/>
      <c r="H76" s="30" t="n"/>
      <c r="I76" s="31" t="n"/>
      <c r="J76" s="14" t="n"/>
      <c r="K76" s="30" t="n"/>
    </row>
    <row r="77">
      <c r="B77" s="29" t="n"/>
      <c r="C77" s="30" t="n"/>
      <c r="D77" s="31" t="n"/>
      <c r="E77" s="30" t="n"/>
      <c r="G77" s="29" t="n"/>
      <c r="H77" s="30" t="n"/>
      <c r="I77" s="31" t="n"/>
      <c r="J77" s="14" t="n"/>
      <c r="K77" s="30" t="n"/>
    </row>
    <row r="78">
      <c r="B78" s="29" t="n"/>
      <c r="C78" s="30" t="n"/>
      <c r="D78" s="31" t="n"/>
      <c r="E78" s="30" t="n"/>
      <c r="G78" s="29" t="n"/>
      <c r="H78" s="30" t="n"/>
      <c r="I78" s="31" t="n"/>
      <c r="J78" s="14" t="n"/>
      <c r="K78" s="30" t="n"/>
    </row>
    <row r="79">
      <c r="B79" s="29" t="n"/>
      <c r="C79" s="30" t="n"/>
      <c r="D79" s="31" t="n"/>
      <c r="E79" s="30" t="n"/>
      <c r="G79" s="29" t="n"/>
      <c r="H79" s="30" t="n"/>
      <c r="I79" s="31" t="n"/>
      <c r="J79" s="14" t="n"/>
      <c r="K79" s="30" t="n"/>
    </row>
    <row r="80">
      <c r="B80" s="29" t="n"/>
      <c r="C80" s="30" t="n"/>
      <c r="D80" s="31" t="n"/>
      <c r="E80" s="30" t="n"/>
      <c r="G80" s="29" t="n"/>
      <c r="H80" s="30" t="n"/>
      <c r="I80" s="31" t="n"/>
      <c r="J80" s="14" t="n"/>
      <c r="K80" s="30" t="n"/>
    </row>
    <row r="81">
      <c r="B81" s="29" t="n"/>
      <c r="C81" s="30" t="n"/>
      <c r="D81" s="31" t="n"/>
      <c r="E81" s="30" t="n"/>
      <c r="G81" s="29" t="n"/>
      <c r="H81" s="30" t="n"/>
      <c r="I81" s="31" t="n"/>
      <c r="J81" s="14" t="n"/>
      <c r="K81" s="30" t="n"/>
    </row>
    <row r="82">
      <c r="B82" s="29" t="n"/>
      <c r="C82" s="30" t="n"/>
      <c r="D82" s="31" t="n"/>
      <c r="E82" s="30" t="n"/>
      <c r="G82" s="29" t="n"/>
      <c r="H82" s="30" t="n"/>
      <c r="I82" s="31" t="n"/>
      <c r="J82" s="14" t="n"/>
      <c r="K82" s="30" t="n"/>
    </row>
    <row r="83">
      <c r="B83" s="29" t="n"/>
      <c r="C83" s="30" t="n"/>
      <c r="D83" s="31" t="n"/>
      <c r="E83" s="30" t="n"/>
      <c r="G83" s="29" t="n"/>
      <c r="H83" s="30" t="n"/>
      <c r="I83" s="31" t="n"/>
      <c r="J83" s="14" t="n"/>
      <c r="K83" s="30" t="n"/>
    </row>
    <row r="84">
      <c r="B84" s="29" t="n"/>
      <c r="C84" s="30" t="n"/>
      <c r="D84" s="31" t="n"/>
      <c r="E84" s="30" t="n"/>
      <c r="G84" s="29" t="n"/>
      <c r="H84" s="30" t="n"/>
      <c r="I84" s="31" t="n"/>
      <c r="J84" s="14" t="n"/>
      <c r="K84" s="30" t="n"/>
    </row>
    <row r="85">
      <c r="B85" s="29" t="n"/>
      <c r="C85" s="30" t="n"/>
      <c r="D85" s="31" t="n"/>
      <c r="E85" s="30" t="n"/>
      <c r="G85" s="29" t="n"/>
      <c r="H85" s="30" t="n"/>
      <c r="I85" s="31" t="n"/>
      <c r="J85" s="14" t="n"/>
      <c r="K85" s="30" t="n"/>
    </row>
    <row r="86">
      <c r="B86" s="29" t="n"/>
      <c r="C86" s="30" t="n"/>
      <c r="D86" s="31" t="n"/>
      <c r="E86" s="30" t="n"/>
      <c r="G86" s="29" t="n"/>
      <c r="H86" s="30" t="n"/>
      <c r="I86" s="31" t="n"/>
      <c r="J86" s="14" t="n"/>
      <c r="K86" s="30" t="n"/>
    </row>
    <row r="87">
      <c r="B87" s="29" t="n"/>
      <c r="C87" s="30" t="n"/>
      <c r="D87" s="31" t="n"/>
      <c r="E87" s="30" t="n"/>
      <c r="G87" s="29" t="n"/>
      <c r="H87" s="30" t="n"/>
      <c r="I87" s="31" t="n"/>
      <c r="J87" s="14" t="n"/>
      <c r="K87" s="30" t="n"/>
    </row>
    <row r="88">
      <c r="B88" s="29" t="n"/>
      <c r="C88" s="30" t="n"/>
      <c r="D88" s="31" t="n"/>
      <c r="E88" s="30" t="n"/>
      <c r="G88" s="29" t="n"/>
      <c r="H88" s="30" t="n"/>
      <c r="I88" s="31" t="n"/>
      <c r="J88" s="14" t="n"/>
      <c r="K88" s="30" t="n"/>
    </row>
    <row r="89">
      <c r="B89" s="29" t="n"/>
      <c r="C89" s="30" t="n"/>
      <c r="D89" s="31" t="n"/>
      <c r="E89" s="30" t="n"/>
      <c r="G89" s="29" t="n"/>
      <c r="H89" s="30" t="n"/>
      <c r="I89" s="31" t="n"/>
      <c r="J89" s="14" t="n"/>
      <c r="K89" s="30" t="n"/>
    </row>
    <row r="90">
      <c r="B90" s="29" t="n"/>
      <c r="C90" s="30" t="n"/>
      <c r="D90" s="31" t="n"/>
      <c r="E90" s="30" t="n"/>
      <c r="G90" s="29" t="n"/>
      <c r="H90" s="30" t="n"/>
      <c r="I90" s="31" t="n"/>
      <c r="J90" s="14" t="n"/>
      <c r="K90" s="30" t="n"/>
    </row>
    <row r="91">
      <c r="B91" s="29" t="n"/>
      <c r="C91" s="30" t="n"/>
      <c r="D91" s="31" t="n"/>
      <c r="E91" s="30" t="n"/>
      <c r="G91" s="29" t="n"/>
      <c r="H91" s="30" t="n"/>
      <c r="I91" s="31" t="n"/>
      <c r="J91" s="14" t="n"/>
      <c r="K91" s="30" t="n"/>
    </row>
    <row r="92">
      <c r="B92" s="29" t="n"/>
      <c r="C92" s="30" t="n"/>
      <c r="D92" s="31" t="n"/>
      <c r="E92" s="30" t="n"/>
      <c r="G92" s="29" t="n"/>
      <c r="H92" s="30" t="n"/>
      <c r="I92" s="31" t="n"/>
      <c r="J92" s="14" t="n"/>
      <c r="K92" s="30" t="n"/>
    </row>
    <row r="93">
      <c r="B93" s="29" t="n"/>
      <c r="C93" s="30" t="n"/>
      <c r="D93" s="31" t="n"/>
      <c r="E93" s="30" t="n"/>
      <c r="G93" s="29" t="n"/>
      <c r="H93" s="30" t="n"/>
      <c r="I93" s="31" t="n"/>
      <c r="J93" s="14" t="n"/>
      <c r="K93" s="30" t="n"/>
    </row>
    <row r="94">
      <c r="B94" s="29" t="n"/>
      <c r="C94" s="30" t="n"/>
      <c r="D94" s="31" t="n"/>
      <c r="E94" s="30" t="n"/>
      <c r="G94" s="29" t="n"/>
      <c r="H94" s="30" t="n"/>
      <c r="I94" s="31" t="n"/>
      <c r="J94" s="14" t="n"/>
      <c r="K94" s="30" t="n"/>
    </row>
    <row r="95">
      <c r="B95" s="29" t="n"/>
      <c r="C95" s="30" t="n"/>
      <c r="D95" s="31" t="n"/>
      <c r="E95" s="30" t="n"/>
      <c r="G95" s="29" t="n"/>
      <c r="H95" s="30" t="n"/>
      <c r="I95" s="31" t="n"/>
      <c r="J95" s="14" t="n"/>
      <c r="K95" s="30" t="n"/>
    </row>
    <row r="96">
      <c r="B96" s="29" t="n"/>
      <c r="C96" s="30" t="n"/>
      <c r="D96" s="31" t="n"/>
      <c r="E96" s="30" t="n"/>
      <c r="G96" s="29" t="n"/>
      <c r="H96" s="30" t="n"/>
      <c r="I96" s="31" t="n"/>
      <c r="J96" s="14" t="n"/>
      <c r="K96" s="30" t="n"/>
    </row>
    <row r="97">
      <c r="B97" s="29" t="n"/>
      <c r="C97" s="30" t="n"/>
      <c r="D97" s="31" t="n"/>
      <c r="E97" s="30" t="n"/>
      <c r="G97" s="29" t="n"/>
      <c r="H97" s="30" t="n"/>
      <c r="I97" s="31" t="n"/>
      <c r="J97" s="14" t="n"/>
      <c r="K97" s="30" t="n"/>
    </row>
    <row r="98">
      <c r="B98" s="29" t="n"/>
      <c r="C98" s="30" t="n"/>
      <c r="D98" s="31" t="n"/>
      <c r="E98" s="30" t="n"/>
      <c r="G98" s="29" t="n"/>
      <c r="H98" s="30" t="n"/>
      <c r="I98" s="31" t="n"/>
      <c r="J98" s="14" t="n"/>
      <c r="K98" s="30" t="n"/>
    </row>
    <row r="99">
      <c r="B99" s="29" t="n"/>
      <c r="C99" s="30" t="n"/>
      <c r="D99" s="31" t="n"/>
      <c r="E99" s="30" t="n"/>
      <c r="G99" s="29" t="n"/>
      <c r="H99" s="30" t="n"/>
      <c r="I99" s="31" t="n"/>
      <c r="J99" s="14" t="n"/>
      <c r="K99" s="30" t="n"/>
    </row>
    <row r="100">
      <c r="B100" s="29" t="n"/>
      <c r="C100" s="30" t="n"/>
      <c r="D100" s="31" t="n"/>
      <c r="E100" s="30" t="n"/>
      <c r="G100" s="29" t="n"/>
      <c r="H100" s="30" t="n"/>
      <c r="I100" s="31" t="n"/>
      <c r="J100" s="14" t="n"/>
      <c r="K100" s="30" t="n"/>
    </row>
    <row r="101">
      <c r="B101" s="29" t="n"/>
      <c r="C101" s="30" t="n"/>
      <c r="D101" s="31" t="n"/>
      <c r="E101" s="30" t="n"/>
      <c r="G101" s="29" t="n"/>
      <c r="H101" s="30" t="n"/>
      <c r="I101" s="31" t="n"/>
      <c r="J101" s="14" t="n"/>
      <c r="K101" s="30" t="n"/>
    </row>
    <row r="102">
      <c r="B102" s="29" t="n"/>
      <c r="C102" s="30" t="n"/>
      <c r="D102" s="31" t="n"/>
      <c r="E102" s="30" t="n"/>
      <c r="G102" s="29" t="n"/>
      <c r="H102" s="30" t="n"/>
      <c r="I102" s="31" t="n"/>
      <c r="J102" s="14" t="n"/>
      <c r="K102" s="30" t="n"/>
    </row>
    <row r="103">
      <c r="B103" s="29" t="n"/>
      <c r="C103" s="30" t="n"/>
      <c r="D103" s="31" t="n"/>
      <c r="E103" s="30" t="n"/>
      <c r="G103" s="29" t="n"/>
      <c r="H103" s="30" t="n"/>
      <c r="I103" s="31" t="n"/>
      <c r="J103" s="14" t="n"/>
      <c r="K103" s="30" t="n"/>
    </row>
    <row r="104">
      <c r="B104" s="29" t="n"/>
      <c r="C104" s="30" t="n"/>
      <c r="D104" s="31" t="n"/>
      <c r="E104" s="30" t="n"/>
      <c r="G104" s="29" t="n"/>
      <c r="H104" s="30" t="n"/>
      <c r="I104" s="31" t="n"/>
      <c r="J104" s="14" t="n"/>
      <c r="K104" s="30" t="n"/>
    </row>
    <row r="105">
      <c r="B105" s="29" t="n"/>
      <c r="C105" s="30" t="n"/>
      <c r="D105" s="31" t="n"/>
      <c r="E105" s="30" t="n"/>
      <c r="G105" s="29" t="n"/>
      <c r="H105" s="30" t="n"/>
      <c r="I105" s="31" t="n"/>
      <c r="J105" s="14" t="n"/>
      <c r="K105" s="30" t="n"/>
    </row>
    <row r="106">
      <c r="B106" s="29" t="n"/>
      <c r="C106" s="30" t="n"/>
      <c r="D106" s="31" t="n"/>
      <c r="E106" s="30" t="n"/>
      <c r="G106" s="29" t="n"/>
      <c r="H106" s="30" t="n"/>
      <c r="I106" s="31" t="n"/>
      <c r="J106" s="14" t="n"/>
      <c r="K106" s="30" t="n"/>
    </row>
    <row r="107">
      <c r="B107" s="29" t="n"/>
      <c r="C107" s="30" t="n"/>
      <c r="D107" s="31" t="n"/>
      <c r="E107" s="30" t="n"/>
      <c r="G107" s="29" t="n"/>
      <c r="H107" s="30" t="n"/>
      <c r="I107" s="31" t="n"/>
      <c r="J107" s="14" t="n"/>
      <c r="K107" s="30" t="n"/>
    </row>
    <row r="108">
      <c r="B108" s="29" t="n"/>
      <c r="C108" s="30" t="n"/>
      <c r="D108" s="31" t="n"/>
      <c r="E108" s="30" t="n"/>
      <c r="G108" s="29" t="n"/>
      <c r="H108" s="30" t="n"/>
      <c r="I108" s="31" t="n"/>
      <c r="J108" s="14" t="n"/>
      <c r="K108" s="30" t="n"/>
    </row>
    <row r="109">
      <c r="B109" s="29" t="n"/>
      <c r="C109" s="30" t="n"/>
      <c r="D109" s="31" t="n"/>
      <c r="E109" s="30" t="n"/>
      <c r="G109" s="29" t="n"/>
      <c r="H109" s="30" t="n"/>
      <c r="I109" s="31" t="n"/>
      <c r="J109" s="14" t="n"/>
      <c r="K109" s="30" t="n"/>
    </row>
    <row r="110">
      <c r="B110" s="29" t="n"/>
      <c r="C110" s="30" t="n"/>
      <c r="D110" s="31" t="n"/>
      <c r="E110" s="30" t="n"/>
      <c r="G110" s="29" t="n"/>
      <c r="H110" s="30" t="n"/>
      <c r="I110" s="31" t="n"/>
      <c r="J110" s="14" t="n"/>
      <c r="K110" s="30" t="n"/>
    </row>
    <row r="111">
      <c r="B111" s="29" t="n"/>
      <c r="C111" s="30" t="n"/>
      <c r="D111" s="31" t="n"/>
      <c r="E111" s="30" t="n"/>
      <c r="G111" s="29" t="n"/>
      <c r="H111" s="30" t="n"/>
      <c r="I111" s="31" t="n"/>
      <c r="J111" s="14" t="n"/>
      <c r="K111" s="30" t="n"/>
    </row>
    <row r="112">
      <c r="B112" s="29" t="n"/>
      <c r="C112" s="30" t="n"/>
      <c r="D112" s="31" t="n"/>
      <c r="E112" s="30" t="n"/>
      <c r="G112" s="29" t="n"/>
      <c r="H112" s="30" t="n"/>
      <c r="I112" s="31" t="n"/>
      <c r="J112" s="14" t="n"/>
      <c r="K112" s="30" t="n"/>
    </row>
    <row r="113">
      <c r="B113" s="29" t="n"/>
      <c r="C113" s="30" t="n"/>
      <c r="D113" s="31" t="n"/>
      <c r="E113" s="30" t="n"/>
      <c r="G113" s="29" t="n"/>
      <c r="H113" s="30" t="n"/>
      <c r="I113" s="31" t="n"/>
      <c r="J113" s="14" t="n"/>
      <c r="K113" s="30" t="n"/>
    </row>
    <row r="114">
      <c r="B114" s="29" t="n"/>
      <c r="C114" s="30" t="n"/>
      <c r="D114" s="31" t="n"/>
      <c r="E114" s="30" t="n"/>
      <c r="G114" s="29" t="n"/>
      <c r="H114" s="30" t="n"/>
      <c r="I114" s="31" t="n"/>
      <c r="J114" s="14" t="n"/>
      <c r="K114" s="30" t="n"/>
    </row>
    <row r="115">
      <c r="B115" s="29" t="n"/>
      <c r="C115" s="30" t="n"/>
      <c r="D115" s="31" t="n"/>
      <c r="E115" s="30" t="n"/>
      <c r="G115" s="29" t="n"/>
      <c r="H115" s="30" t="n"/>
      <c r="I115" s="31" t="n"/>
      <c r="J115" s="14" t="n"/>
      <c r="K115" s="30" t="n"/>
    </row>
    <row r="116">
      <c r="B116" s="29" t="n"/>
      <c r="C116" s="30" t="n"/>
      <c r="D116" s="31" t="n"/>
      <c r="E116" s="30" t="n"/>
      <c r="G116" s="29" t="n"/>
      <c r="H116" s="30" t="n"/>
      <c r="I116" s="31" t="n"/>
      <c r="J116" s="14" t="n"/>
      <c r="K116" s="30" t="n"/>
    </row>
    <row r="117">
      <c r="B117" s="29" t="n"/>
      <c r="C117" s="30" t="n"/>
      <c r="D117" s="31" t="n"/>
      <c r="E117" s="30" t="n"/>
      <c r="G117" s="29" t="n"/>
      <c r="H117" s="30" t="n"/>
      <c r="I117" s="31" t="n"/>
      <c r="J117" s="14" t="n"/>
      <c r="K117" s="30" t="n"/>
    </row>
    <row r="118">
      <c r="B118" s="29" t="n"/>
      <c r="C118" s="30" t="n"/>
      <c r="D118" s="31" t="n"/>
      <c r="E118" s="30" t="n"/>
      <c r="G118" s="29" t="n"/>
      <c r="H118" s="30" t="n"/>
      <c r="I118" s="31" t="n"/>
      <c r="J118" s="14" t="n"/>
      <c r="K118" s="30" t="n"/>
    </row>
    <row r="119">
      <c r="B119" s="29" t="n"/>
      <c r="C119" s="30" t="n"/>
      <c r="D119" s="31" t="n"/>
      <c r="E119" s="30" t="n"/>
      <c r="G119" s="29" t="n"/>
      <c r="H119" s="30" t="n"/>
      <c r="I119" s="31" t="n"/>
      <c r="J119" s="14" t="n"/>
      <c r="K119" s="30" t="n"/>
    </row>
    <row r="120">
      <c r="B120" s="29" t="n"/>
      <c r="C120" s="30" t="n"/>
      <c r="D120" s="31" t="n"/>
      <c r="E120" s="30" t="n"/>
      <c r="G120" s="29" t="n"/>
      <c r="H120" s="30" t="n"/>
      <c r="I120" s="31" t="n"/>
      <c r="J120" s="14" t="n"/>
      <c r="K120" s="30" t="n"/>
    </row>
    <row r="121">
      <c r="B121" s="29" t="n"/>
      <c r="C121" s="30" t="n"/>
      <c r="D121" s="31" t="n"/>
      <c r="E121" s="30" t="n"/>
      <c r="G121" s="29" t="n"/>
      <c r="H121" s="30" t="n"/>
      <c r="I121" s="31" t="n"/>
      <c r="J121" s="14" t="n"/>
      <c r="K121" s="30" t="n"/>
    </row>
    <row r="122">
      <c r="B122" s="29" t="n"/>
      <c r="C122" s="30" t="n"/>
      <c r="D122" s="31" t="n"/>
      <c r="E122" s="30" t="n"/>
      <c r="G122" s="29" t="n"/>
      <c r="H122" s="30" t="n"/>
      <c r="I122" s="31" t="n"/>
      <c r="J122" s="14" t="n"/>
      <c r="K122" s="30" t="n"/>
    </row>
    <row r="123">
      <c r="B123" s="29" t="n"/>
      <c r="C123" s="30" t="n"/>
      <c r="D123" s="31" t="n"/>
      <c r="E123" s="30" t="n"/>
      <c r="G123" s="29" t="n"/>
      <c r="H123" s="30" t="n"/>
      <c r="I123" s="31" t="n"/>
      <c r="J123" s="14" t="n"/>
      <c r="K123" s="30" t="n"/>
    </row>
    <row r="124">
      <c r="B124" s="29" t="n"/>
      <c r="C124" s="30" t="n"/>
      <c r="D124" s="31" t="n"/>
      <c r="E124" s="30" t="n"/>
      <c r="G124" s="29" t="n"/>
      <c r="H124" s="30" t="n"/>
      <c r="I124" s="31" t="n"/>
      <c r="J124" s="14" t="n"/>
      <c r="K124" s="30" t="n"/>
    </row>
    <row r="125">
      <c r="B125" s="29" t="n"/>
      <c r="C125" s="30" t="n"/>
      <c r="D125" s="31" t="n"/>
      <c r="E125" s="30" t="n"/>
      <c r="G125" s="29" t="n"/>
      <c r="H125" s="30" t="n"/>
      <c r="I125" s="31" t="n"/>
      <c r="J125" s="14" t="n"/>
      <c r="K125" s="30" t="n"/>
    </row>
  </sheetData>
  <mergeCells count="1">
    <mergeCell ref="A1:N1"/>
  </mergeCells>
  <conditionalFormatting sqref="C13">
    <cfRule type="cellIs" priority="1" operator="greaterThan" dxfId="0">
      <formula>0.10</formula>
    </cfRule>
  </conditionalFormatting>
  <conditionalFormatting sqref="C14">
    <cfRule type="cellIs" priority="2" operator="greaterThan" dxfId="0">
      <formula>0.05</formula>
    </cfRule>
  </conditionalFormatting>
  <conditionalFormatting sqref="N9:N22">
    <cfRule type="colorScale" priority="3">
      <colorScale>
        <cfvo type="min"/>
        <cfvo type="percentile" val="50"/>
        <cfvo type="max"/>
        <color rgb="00F7F0CC"/>
        <color rgb="00E8B58F"/>
        <color rgb="00802F2D"/>
      </colorScale>
    </cfRule>
  </conditionalFormatting>
  <dataValidations count="4">
    <dataValidation sqref="C5" showDropDown="0" showInputMessage="0" showErrorMessage="0" allowBlank="1" type="list">
      <formula1>=Config!$D$2:$D$5</formula1>
    </dataValidation>
    <dataValidation sqref="C26:C125" showDropDown="0" showInputMessage="0" showErrorMessage="0" allowBlank="1" type="list">
      <formula1>=Config!$A$2:$A$9</formula1>
    </dataValidation>
    <dataValidation sqref="H26:H125" showDropDown="0" showInputMessage="0" showErrorMessage="0" allowBlank="1" type="list">
      <formula1>=Config!$B$2:$B$15</formula1>
    </dataValidation>
    <dataValidation sqref="J26:J125" showDropDown="0" showInputMessage="0" showErrorMessage="0" allowBlank="1" type="list">
      <formula1>=Config!$E$2:$E$3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N125"/>
  <sheetViews>
    <sheetView showGridLines="0" workbookViewId="0">
      <pane ySplit="25" topLeftCell="A26" activePane="bottomLeft" state="frozen"/>
      <selection pane="bottomLeft" activeCell="A1" sqref="A1"/>
    </sheetView>
  </sheetViews>
  <sheetFormatPr baseColWidth="8" defaultRowHeight="15"/>
  <cols>
    <col width="3" customWidth="1" min="1" max="1"/>
    <col width="14" customWidth="1" min="2" max="2"/>
    <col width="30" customWidth="1" min="3" max="3"/>
    <col width="12" customWidth="1" min="4" max="4"/>
    <col width="20" customWidth="1" min="5" max="5"/>
    <col width="3" customWidth="1" min="6" max="6"/>
    <col width="14" customWidth="1" min="7" max="7"/>
    <col width="34" customWidth="1" min="8" max="8"/>
    <col width="12" customWidth="1" min="9" max="9"/>
    <col width="10" customWidth="1" min="10" max="10"/>
    <col width="20" customWidth="1" min="11" max="11"/>
    <col width="3" customWidth="1" min="12" max="12"/>
    <col width="28" customWidth="1" min="13" max="13"/>
    <col width="14" customWidth="1" min="14" max="14"/>
  </cols>
  <sheetData>
    <row r="1" ht="34" customHeight="1">
      <c r="A1" s="10" t="inlineStr">
        <is>
          <t>MARCH — The Leak Tracker</t>
        </is>
      </c>
    </row>
    <row r="2">
      <c r="B2" s="3" t="inlineStr">
        <is>
          <t>Pick your season.  Enter starting balance.  Log income + expenses.  KPIs update as you go.</t>
        </is>
      </c>
    </row>
    <row r="3"/>
    <row r="4">
      <c r="B4" s="1" t="inlineStr">
        <is>
          <t>Starting balance</t>
        </is>
      </c>
      <c r="C4" s="22" t="n">
        <v>0</v>
      </c>
      <c r="D4" s="3" t="inlineStr">
        <is>
          <t>End of last month, or today if first entry.</t>
        </is>
      </c>
    </row>
    <row r="5">
      <c r="B5" s="1" t="inlineStr">
        <is>
          <t>Season this month</t>
        </is>
      </c>
      <c r="C5" s="11" t="inlineStr">
        <is>
          <t>Caribbean (Nov-Apr)</t>
        </is>
      </c>
      <c r="D5" s="3" t="inlineStr">
        <is>
          <t>Drives expected-spend reference and helps you see which season leaks more.</t>
        </is>
      </c>
    </row>
    <row r="6"/>
    <row r="7">
      <c r="B7" s="12" t="inlineStr">
        <is>
          <t>MONTHLY KPIs</t>
        </is>
      </c>
      <c r="M7" s="1" t="inlineStr">
        <is>
          <t>Top expense categories (Self only)</t>
        </is>
      </c>
    </row>
    <row r="8">
      <c r="B8" s="14" t="inlineStr">
        <is>
          <t>Income this month</t>
        </is>
      </c>
      <c r="C8" s="18">
        <f>SUM(D26:D125)+C22</f>
        <v/>
      </c>
      <c r="M8" s="23" t="inlineStr">
        <is>
          <t>Category</t>
        </is>
      </c>
      <c r="N8" s="23" t="inlineStr">
        <is>
          <t>Total</t>
        </is>
      </c>
    </row>
    <row r="9">
      <c r="B9" s="14" t="inlineStr">
        <is>
          <t>Expenses this month (Self)</t>
        </is>
      </c>
      <c r="C9" s="18">
        <f>SUMIF(J26:J125,"Self",I26:I125)</f>
        <v/>
      </c>
      <c r="M9" s="14" t="inlineStr">
        <is>
          <t>Shore rent (off-season lease)</t>
        </is>
      </c>
      <c r="N9" s="24">
        <f>SUMIFS(I26:I125,H26:H125,"Shore rent (off-season lease)",J26:J125,"Self")</f>
        <v/>
      </c>
    </row>
    <row r="10">
      <c r="B10" s="14" t="inlineStr">
        <is>
          <t>Net (income − Self expenses)</t>
        </is>
      </c>
      <c r="C10" s="18">
        <f>C8-C9</f>
        <v/>
      </c>
      <c r="M10" s="14" t="inlineStr">
        <is>
          <t>Groceries (shore-leave weeks)</t>
        </is>
      </c>
      <c r="N10" s="24">
        <f>SUMIFS(I26:I125,H26:H125,"Groceries (shore-leave weeks)",J26:J125,"Self")</f>
        <v/>
      </c>
    </row>
    <row r="11">
      <c r="B11" s="14" t="inlineStr">
        <is>
          <t>End-of-month balance</t>
        </is>
      </c>
      <c r="C11" s="18">
        <f>C4+C10</f>
        <v/>
      </c>
      <c r="M11" s="14" t="inlineStr">
        <is>
          <t>Flights home (rotation + emergency)</t>
        </is>
      </c>
      <c r="N11" s="24">
        <f>SUMIFS(I26:I125,H26:H125,"Flights home (rotation + emergency)",J26:J125,"Self")</f>
        <v/>
      </c>
    </row>
    <row r="12">
      <c r="B12" s="14" t="inlineStr">
        <is>
          <t>Save rate this month</t>
        </is>
      </c>
      <c r="C12" s="19">
        <f>IFERROR(C10/C8,0)</f>
        <v/>
      </c>
      <c r="M12" s="14" t="inlineStr">
        <is>
          <t>Port nights (bars + dinners + cab)</t>
        </is>
      </c>
      <c r="N12" s="24">
        <f>SUMIFS(I26:I125,H26:H125,"Port nights (bars + dinners + cab)",J26:J125,"Self")</f>
        <v/>
      </c>
    </row>
    <row r="13">
      <c r="B13" s="14" t="inlineStr">
        <is>
          <t>Port nights % of income</t>
        </is>
      </c>
      <c r="C13" s="19">
        <f>IFERROR(SUMIFS(I26:I125,H26:H125,"Port nights (bars + dinners + cab)",J26:J125,"Self")/C8,0)</f>
        <v/>
      </c>
      <c r="M13" s="14" t="inlineStr">
        <is>
          <t>Family remittances</t>
        </is>
      </c>
      <c r="N13" s="24">
        <f>SUMIFS(I26:I125,H26:H125,"Family remittances",J26:J125,"Self")</f>
        <v/>
      </c>
    </row>
    <row r="14">
      <c r="B14" s="14" t="inlineStr">
        <is>
          <t>FX + banking % of income</t>
        </is>
      </c>
      <c r="C14" s="19">
        <f>IFERROR(SUMIFS(I26:I125,H26:H125,"FX + banking fees",J26:J125,"Self")/C8,0)</f>
        <v/>
      </c>
      <c r="M14" s="14" t="inlineStr">
        <is>
          <t>FX + banking fees</t>
        </is>
      </c>
      <c r="N14" s="24">
        <f>SUMIFS(I26:I125,H26:H125,"FX + banking fees",J26:J125,"Self")</f>
        <v/>
      </c>
    </row>
    <row r="15">
      <c r="M15" s="14" t="inlineStr">
        <is>
          <t>Kit &amp; uniform</t>
        </is>
      </c>
      <c r="N15" s="24">
        <f>SUMIFS(I26:I125,H26:H125,"Kit &amp; uniform",J26:J125,"Self")</f>
        <v/>
      </c>
    </row>
    <row r="16">
      <c r="B16" s="12" t="inlineStr">
        <is>
          <t>CHARTER TIPS THIS MONTH</t>
        </is>
      </c>
      <c r="M16" s="14" t="inlineStr">
        <is>
          <t>Certifications + visas</t>
        </is>
      </c>
      <c r="N16" s="24">
        <f>SUMIFS(I26:I125,H26:H125,"Certifications + visas",J26:J125,"Self")</f>
        <v/>
      </c>
    </row>
    <row r="17">
      <c r="B17" s="25" t="inlineStr">
        <is>
          <t>Sum charter fees this month</t>
        </is>
      </c>
      <c r="C17" s="15" t="n">
        <v>0</v>
      </c>
      <c r="M17" s="14" t="inlineStr">
        <is>
          <t>Comms (SIM + roaming + Starlink)</t>
        </is>
      </c>
      <c r="N17" s="24">
        <f>SUMIFS(I26:I125,H26:H125,"Comms (SIM + roaming + Starlink)",J26:J125,"Self")</f>
        <v/>
      </c>
    </row>
    <row r="18">
      <c r="B18" s="25" t="inlineStr">
        <is>
          <t>Tip percentage</t>
        </is>
      </c>
      <c r="C18" s="26" t="n">
        <v>0.12</v>
      </c>
      <c r="D18" s="3" t="inlineStr">
        <is>
          <t>10-15% typical.  15-20% strong charter.</t>
        </is>
      </c>
      <c r="M18" s="14" t="inlineStr">
        <is>
          <t>Health + insurance</t>
        </is>
      </c>
      <c r="N18" s="24">
        <f>SUMIFS(I26:I125,H26:H125,"Health + insurance",J26:J125,"Self")</f>
        <v/>
      </c>
    </row>
    <row r="19">
      <c r="B19" s="25" t="inlineStr">
        <is>
          <t>Your pool share</t>
        </is>
      </c>
      <c r="C19" s="26" t="n">
        <v>0.1</v>
      </c>
      <c r="D19" s="3" t="inlineStr">
        <is>
          <t>Interior 45-55% total → junior stew maybe 8-12%.  Deck 30-40% pool → deckhand 6-10%.</t>
        </is>
      </c>
      <c r="M19" s="14" t="inlineStr">
        <is>
          <t>Local transport (taxis + scooters)</t>
        </is>
      </c>
      <c r="N19" s="24">
        <f>SUMIFS(I26:I125,H26:H125,"Local transport (taxis + scooters)",J26:J125,"Self")</f>
        <v/>
      </c>
    </row>
    <row r="20">
      <c r="B20" s="25" t="inlineStr">
        <is>
          <t>Total tip pool</t>
        </is>
      </c>
      <c r="C20" s="16">
        <f>C17*C18</f>
        <v/>
      </c>
      <c r="M20" s="14" t="inlineStr">
        <is>
          <t>Laundry / dry cleaning</t>
        </is>
      </c>
      <c r="N20" s="24">
        <f>SUMIFS(I26:I125,H26:H125,"Laundry / dry cleaning",J26:J125,"Self")</f>
        <v/>
      </c>
    </row>
    <row r="21">
      <c r="B21" s="1" t="inlineStr">
        <is>
          <t>Your take (goes to Income)</t>
        </is>
      </c>
      <c r="M21" s="14" t="inlineStr">
        <is>
          <t>Debt / loan payments</t>
        </is>
      </c>
      <c r="N21" s="24">
        <f>SUMIFS(I26:I125,H26:H125,"Debt / loan payments",J26:J125,"Self")</f>
        <v/>
      </c>
    </row>
    <row r="22">
      <c r="B22" s="27" t="inlineStr">
        <is>
          <t>Your monthly tips</t>
        </is>
      </c>
      <c r="C22" s="28">
        <f>C20*C19</f>
        <v/>
      </c>
      <c r="M22" s="14" t="inlineStr">
        <is>
          <t>Other + subscriptions + gifts</t>
        </is>
      </c>
      <c r="N22" s="24">
        <f>SUMIFS(I26:I125,H26:H125,"Other + subscriptions + gifts",J26:J125,"Self")</f>
        <v/>
      </c>
    </row>
    <row r="23"/>
    <row r="24">
      <c r="B24" s="12" t="inlineStr">
        <is>
          <t>INCOME LOG</t>
        </is>
      </c>
      <c r="G24" s="12" t="inlineStr">
        <is>
          <t>EXPENSE LOG</t>
        </is>
      </c>
    </row>
    <row r="25">
      <c r="B25" s="13" t="inlineStr">
        <is>
          <t>Date</t>
        </is>
      </c>
      <c r="C25" s="13" t="inlineStr">
        <is>
          <t>Category</t>
        </is>
      </c>
      <c r="D25" s="13" t="inlineStr">
        <is>
          <t>Amount</t>
        </is>
      </c>
      <c r="E25" s="13" t="inlineStr">
        <is>
          <t>Note</t>
        </is>
      </c>
      <c r="G25" s="13" t="inlineStr">
        <is>
          <t>Date</t>
        </is>
      </c>
      <c r="H25" s="13" t="inlineStr">
        <is>
          <t>Category</t>
        </is>
      </c>
      <c r="I25" s="13" t="inlineStr">
        <is>
          <t>Amount</t>
        </is>
      </c>
      <c r="J25" s="13" t="inlineStr">
        <is>
          <t>Paid by</t>
        </is>
      </c>
      <c r="K25" s="13" t="inlineStr">
        <is>
          <t>Note</t>
        </is>
      </c>
    </row>
    <row r="26">
      <c r="B26" s="29" t="n"/>
      <c r="C26" s="30" t="n"/>
      <c r="D26" s="31" t="n"/>
      <c r="E26" s="30" t="n"/>
      <c r="G26" s="29" t="n"/>
      <c r="H26" s="30" t="n"/>
      <c r="I26" s="31" t="n"/>
      <c r="J26" s="14" t="n"/>
      <c r="K26" s="30" t="n"/>
    </row>
    <row r="27">
      <c r="B27" s="29" t="n"/>
      <c r="C27" s="30" t="n"/>
      <c r="D27" s="31" t="n"/>
      <c r="E27" s="30" t="n"/>
      <c r="G27" s="29" t="n"/>
      <c r="H27" s="30" t="n"/>
      <c r="I27" s="31" t="n"/>
      <c r="J27" s="14" t="n"/>
      <c r="K27" s="30" t="n"/>
    </row>
    <row r="28">
      <c r="B28" s="29" t="n"/>
      <c r="C28" s="30" t="n"/>
      <c r="D28" s="31" t="n"/>
      <c r="E28" s="30" t="n"/>
      <c r="G28" s="29" t="n"/>
      <c r="H28" s="30" t="n"/>
      <c r="I28" s="31" t="n"/>
      <c r="J28" s="14" t="n"/>
      <c r="K28" s="30" t="n"/>
    </row>
    <row r="29">
      <c r="B29" s="29" t="n"/>
      <c r="C29" s="30" t="n"/>
      <c r="D29" s="31" t="n"/>
      <c r="E29" s="30" t="n"/>
      <c r="G29" s="29" t="n"/>
      <c r="H29" s="30" t="n"/>
      <c r="I29" s="31" t="n"/>
      <c r="J29" s="14" t="n"/>
      <c r="K29" s="30" t="n"/>
    </row>
    <row r="30">
      <c r="B30" s="29" t="n"/>
      <c r="C30" s="30" t="n"/>
      <c r="D30" s="31" t="n"/>
      <c r="E30" s="30" t="n"/>
      <c r="G30" s="29" t="n"/>
      <c r="H30" s="30" t="n"/>
      <c r="I30" s="31" t="n"/>
      <c r="J30" s="14" t="n"/>
      <c r="K30" s="30" t="n"/>
    </row>
    <row r="31">
      <c r="B31" s="29" t="n"/>
      <c r="C31" s="30" t="n"/>
      <c r="D31" s="31" t="n"/>
      <c r="E31" s="30" t="n"/>
      <c r="G31" s="29" t="n"/>
      <c r="H31" s="30" t="n"/>
      <c r="I31" s="31" t="n"/>
      <c r="J31" s="14" t="n"/>
      <c r="K31" s="30" t="n"/>
    </row>
    <row r="32">
      <c r="B32" s="29" t="n"/>
      <c r="C32" s="30" t="n"/>
      <c r="D32" s="31" t="n"/>
      <c r="E32" s="30" t="n"/>
      <c r="G32" s="29" t="n"/>
      <c r="H32" s="30" t="n"/>
      <c r="I32" s="31" t="n"/>
      <c r="J32" s="14" t="n"/>
      <c r="K32" s="30" t="n"/>
    </row>
    <row r="33">
      <c r="B33" s="29" t="n"/>
      <c r="C33" s="30" t="n"/>
      <c r="D33" s="31" t="n"/>
      <c r="E33" s="30" t="n"/>
      <c r="G33" s="29" t="n"/>
      <c r="H33" s="30" t="n"/>
      <c r="I33" s="31" t="n"/>
      <c r="J33" s="14" t="n"/>
      <c r="K33" s="30" t="n"/>
    </row>
    <row r="34">
      <c r="B34" s="29" t="n"/>
      <c r="C34" s="30" t="n"/>
      <c r="D34" s="31" t="n"/>
      <c r="E34" s="30" t="n"/>
      <c r="G34" s="29" t="n"/>
      <c r="H34" s="30" t="n"/>
      <c r="I34" s="31" t="n"/>
      <c r="J34" s="14" t="n"/>
      <c r="K34" s="30" t="n"/>
    </row>
    <row r="35">
      <c r="B35" s="29" t="n"/>
      <c r="C35" s="30" t="n"/>
      <c r="D35" s="31" t="n"/>
      <c r="E35" s="30" t="n"/>
      <c r="G35" s="29" t="n"/>
      <c r="H35" s="30" t="n"/>
      <c r="I35" s="31" t="n"/>
      <c r="J35" s="14" t="n"/>
      <c r="K35" s="30" t="n"/>
    </row>
    <row r="36">
      <c r="B36" s="29" t="n"/>
      <c r="C36" s="30" t="n"/>
      <c r="D36" s="31" t="n"/>
      <c r="E36" s="30" t="n"/>
      <c r="G36" s="29" t="n"/>
      <c r="H36" s="30" t="n"/>
      <c r="I36" s="31" t="n"/>
      <c r="J36" s="14" t="n"/>
      <c r="K36" s="30" t="n"/>
    </row>
    <row r="37">
      <c r="B37" s="29" t="n"/>
      <c r="C37" s="30" t="n"/>
      <c r="D37" s="31" t="n"/>
      <c r="E37" s="30" t="n"/>
      <c r="G37" s="29" t="n"/>
      <c r="H37" s="30" t="n"/>
      <c r="I37" s="31" t="n"/>
      <c r="J37" s="14" t="n"/>
      <c r="K37" s="30" t="n"/>
    </row>
    <row r="38">
      <c r="B38" s="29" t="n"/>
      <c r="C38" s="30" t="n"/>
      <c r="D38" s="31" t="n"/>
      <c r="E38" s="30" t="n"/>
      <c r="G38" s="29" t="n"/>
      <c r="H38" s="30" t="n"/>
      <c r="I38" s="31" t="n"/>
      <c r="J38" s="14" t="n"/>
      <c r="K38" s="30" t="n"/>
    </row>
    <row r="39">
      <c r="B39" s="29" t="n"/>
      <c r="C39" s="30" t="n"/>
      <c r="D39" s="31" t="n"/>
      <c r="E39" s="30" t="n"/>
      <c r="G39" s="29" t="n"/>
      <c r="H39" s="30" t="n"/>
      <c r="I39" s="31" t="n"/>
      <c r="J39" s="14" t="n"/>
      <c r="K39" s="30" t="n"/>
    </row>
    <row r="40">
      <c r="B40" s="29" t="n"/>
      <c r="C40" s="30" t="n"/>
      <c r="D40" s="31" t="n"/>
      <c r="E40" s="30" t="n"/>
      <c r="G40" s="29" t="n"/>
      <c r="H40" s="30" t="n"/>
      <c r="I40" s="31" t="n"/>
      <c r="J40" s="14" t="n"/>
      <c r="K40" s="30" t="n"/>
    </row>
    <row r="41">
      <c r="B41" s="29" t="n"/>
      <c r="C41" s="30" t="n"/>
      <c r="D41" s="31" t="n"/>
      <c r="E41" s="30" t="n"/>
      <c r="G41" s="29" t="n"/>
      <c r="H41" s="30" t="n"/>
      <c r="I41" s="31" t="n"/>
      <c r="J41" s="14" t="n"/>
      <c r="K41" s="30" t="n"/>
    </row>
    <row r="42">
      <c r="B42" s="29" t="n"/>
      <c r="C42" s="30" t="n"/>
      <c r="D42" s="31" t="n"/>
      <c r="E42" s="30" t="n"/>
      <c r="G42" s="29" t="n"/>
      <c r="H42" s="30" t="n"/>
      <c r="I42" s="31" t="n"/>
      <c r="J42" s="14" t="n"/>
      <c r="K42" s="30" t="n"/>
    </row>
    <row r="43">
      <c r="B43" s="29" t="n"/>
      <c r="C43" s="30" t="n"/>
      <c r="D43" s="31" t="n"/>
      <c r="E43" s="30" t="n"/>
      <c r="G43" s="29" t="n"/>
      <c r="H43" s="30" t="n"/>
      <c r="I43" s="31" t="n"/>
      <c r="J43" s="14" t="n"/>
      <c r="K43" s="30" t="n"/>
    </row>
    <row r="44">
      <c r="B44" s="29" t="n"/>
      <c r="C44" s="30" t="n"/>
      <c r="D44" s="31" t="n"/>
      <c r="E44" s="30" t="n"/>
      <c r="G44" s="29" t="n"/>
      <c r="H44" s="30" t="n"/>
      <c r="I44" s="31" t="n"/>
      <c r="J44" s="14" t="n"/>
      <c r="K44" s="30" t="n"/>
    </row>
    <row r="45">
      <c r="B45" s="29" t="n"/>
      <c r="C45" s="30" t="n"/>
      <c r="D45" s="31" t="n"/>
      <c r="E45" s="30" t="n"/>
      <c r="G45" s="29" t="n"/>
      <c r="H45" s="30" t="n"/>
      <c r="I45" s="31" t="n"/>
      <c r="J45" s="14" t="n"/>
      <c r="K45" s="30" t="n"/>
    </row>
    <row r="46">
      <c r="B46" s="29" t="n"/>
      <c r="C46" s="30" t="n"/>
      <c r="D46" s="31" t="n"/>
      <c r="E46" s="30" t="n"/>
      <c r="G46" s="29" t="n"/>
      <c r="H46" s="30" t="n"/>
      <c r="I46" s="31" t="n"/>
      <c r="J46" s="14" t="n"/>
      <c r="K46" s="30" t="n"/>
    </row>
    <row r="47">
      <c r="B47" s="29" t="n"/>
      <c r="C47" s="30" t="n"/>
      <c r="D47" s="31" t="n"/>
      <c r="E47" s="30" t="n"/>
      <c r="G47" s="29" t="n"/>
      <c r="H47" s="30" t="n"/>
      <c r="I47" s="31" t="n"/>
      <c r="J47" s="14" t="n"/>
      <c r="K47" s="30" t="n"/>
    </row>
    <row r="48">
      <c r="B48" s="29" t="n"/>
      <c r="C48" s="30" t="n"/>
      <c r="D48" s="31" t="n"/>
      <c r="E48" s="30" t="n"/>
      <c r="G48" s="29" t="n"/>
      <c r="H48" s="30" t="n"/>
      <c r="I48" s="31" t="n"/>
      <c r="J48" s="14" t="n"/>
      <c r="K48" s="30" t="n"/>
    </row>
    <row r="49">
      <c r="B49" s="29" t="n"/>
      <c r="C49" s="30" t="n"/>
      <c r="D49" s="31" t="n"/>
      <c r="E49" s="30" t="n"/>
      <c r="G49" s="29" t="n"/>
      <c r="H49" s="30" t="n"/>
      <c r="I49" s="31" t="n"/>
      <c r="J49" s="14" t="n"/>
      <c r="K49" s="30" t="n"/>
    </row>
    <row r="50">
      <c r="B50" s="29" t="n"/>
      <c r="C50" s="30" t="n"/>
      <c r="D50" s="31" t="n"/>
      <c r="E50" s="30" t="n"/>
      <c r="G50" s="29" t="n"/>
      <c r="H50" s="30" t="n"/>
      <c r="I50" s="31" t="n"/>
      <c r="J50" s="14" t="n"/>
      <c r="K50" s="30" t="n"/>
    </row>
    <row r="51">
      <c r="B51" s="29" t="n"/>
      <c r="C51" s="30" t="n"/>
      <c r="D51" s="31" t="n"/>
      <c r="E51" s="30" t="n"/>
      <c r="G51" s="29" t="n"/>
      <c r="H51" s="30" t="n"/>
      <c r="I51" s="31" t="n"/>
      <c r="J51" s="14" t="n"/>
      <c r="K51" s="30" t="n"/>
    </row>
    <row r="52">
      <c r="B52" s="29" t="n"/>
      <c r="C52" s="30" t="n"/>
      <c r="D52" s="31" t="n"/>
      <c r="E52" s="30" t="n"/>
      <c r="G52" s="29" t="n"/>
      <c r="H52" s="30" t="n"/>
      <c r="I52" s="31" t="n"/>
      <c r="J52" s="14" t="n"/>
      <c r="K52" s="30" t="n"/>
    </row>
    <row r="53">
      <c r="B53" s="29" t="n"/>
      <c r="C53" s="30" t="n"/>
      <c r="D53" s="31" t="n"/>
      <c r="E53" s="30" t="n"/>
      <c r="G53" s="29" t="n"/>
      <c r="H53" s="30" t="n"/>
      <c r="I53" s="31" t="n"/>
      <c r="J53" s="14" t="n"/>
      <c r="K53" s="30" t="n"/>
    </row>
    <row r="54">
      <c r="B54" s="29" t="n"/>
      <c r="C54" s="30" t="n"/>
      <c r="D54" s="31" t="n"/>
      <c r="E54" s="30" t="n"/>
      <c r="G54" s="29" t="n"/>
      <c r="H54" s="30" t="n"/>
      <c r="I54" s="31" t="n"/>
      <c r="J54" s="14" t="n"/>
      <c r="K54" s="30" t="n"/>
    </row>
    <row r="55">
      <c r="B55" s="29" t="n"/>
      <c r="C55" s="30" t="n"/>
      <c r="D55" s="31" t="n"/>
      <c r="E55" s="30" t="n"/>
      <c r="G55" s="29" t="n"/>
      <c r="H55" s="30" t="n"/>
      <c r="I55" s="31" t="n"/>
      <c r="J55" s="14" t="n"/>
      <c r="K55" s="30" t="n"/>
    </row>
    <row r="56">
      <c r="B56" s="29" t="n"/>
      <c r="C56" s="30" t="n"/>
      <c r="D56" s="31" t="n"/>
      <c r="E56" s="30" t="n"/>
      <c r="G56" s="29" t="n"/>
      <c r="H56" s="30" t="n"/>
      <c r="I56" s="31" t="n"/>
      <c r="J56" s="14" t="n"/>
      <c r="K56" s="30" t="n"/>
    </row>
    <row r="57">
      <c r="B57" s="29" t="n"/>
      <c r="C57" s="30" t="n"/>
      <c r="D57" s="31" t="n"/>
      <c r="E57" s="30" t="n"/>
      <c r="G57" s="29" t="n"/>
      <c r="H57" s="30" t="n"/>
      <c r="I57" s="31" t="n"/>
      <c r="J57" s="14" t="n"/>
      <c r="K57" s="30" t="n"/>
    </row>
    <row r="58">
      <c r="B58" s="29" t="n"/>
      <c r="C58" s="30" t="n"/>
      <c r="D58" s="31" t="n"/>
      <c r="E58" s="30" t="n"/>
      <c r="G58" s="29" t="n"/>
      <c r="H58" s="30" t="n"/>
      <c r="I58" s="31" t="n"/>
      <c r="J58" s="14" t="n"/>
      <c r="K58" s="30" t="n"/>
    </row>
    <row r="59">
      <c r="B59" s="29" t="n"/>
      <c r="C59" s="30" t="n"/>
      <c r="D59" s="31" t="n"/>
      <c r="E59" s="30" t="n"/>
      <c r="G59" s="29" t="n"/>
      <c r="H59" s="30" t="n"/>
      <c r="I59" s="31" t="n"/>
      <c r="J59" s="14" t="n"/>
      <c r="K59" s="30" t="n"/>
    </row>
    <row r="60">
      <c r="B60" s="29" t="n"/>
      <c r="C60" s="30" t="n"/>
      <c r="D60" s="31" t="n"/>
      <c r="E60" s="30" t="n"/>
      <c r="G60" s="29" t="n"/>
      <c r="H60" s="30" t="n"/>
      <c r="I60" s="31" t="n"/>
      <c r="J60" s="14" t="n"/>
      <c r="K60" s="30" t="n"/>
    </row>
    <row r="61">
      <c r="B61" s="29" t="n"/>
      <c r="C61" s="30" t="n"/>
      <c r="D61" s="31" t="n"/>
      <c r="E61" s="30" t="n"/>
      <c r="G61" s="29" t="n"/>
      <c r="H61" s="30" t="n"/>
      <c r="I61" s="31" t="n"/>
      <c r="J61" s="14" t="n"/>
      <c r="K61" s="30" t="n"/>
    </row>
    <row r="62">
      <c r="B62" s="29" t="n"/>
      <c r="C62" s="30" t="n"/>
      <c r="D62" s="31" t="n"/>
      <c r="E62" s="30" t="n"/>
      <c r="G62" s="29" t="n"/>
      <c r="H62" s="30" t="n"/>
      <c r="I62" s="31" t="n"/>
      <c r="J62" s="14" t="n"/>
      <c r="K62" s="30" t="n"/>
    </row>
    <row r="63">
      <c r="B63" s="29" t="n"/>
      <c r="C63" s="30" t="n"/>
      <c r="D63" s="31" t="n"/>
      <c r="E63" s="30" t="n"/>
      <c r="G63" s="29" t="n"/>
      <c r="H63" s="30" t="n"/>
      <c r="I63" s="31" t="n"/>
      <c r="J63" s="14" t="n"/>
      <c r="K63" s="30" t="n"/>
    </row>
    <row r="64">
      <c r="B64" s="29" t="n"/>
      <c r="C64" s="30" t="n"/>
      <c r="D64" s="31" t="n"/>
      <c r="E64" s="30" t="n"/>
      <c r="G64" s="29" t="n"/>
      <c r="H64" s="30" t="n"/>
      <c r="I64" s="31" t="n"/>
      <c r="J64" s="14" t="n"/>
      <c r="K64" s="30" t="n"/>
    </row>
    <row r="65">
      <c r="B65" s="29" t="n"/>
      <c r="C65" s="30" t="n"/>
      <c r="D65" s="31" t="n"/>
      <c r="E65" s="30" t="n"/>
      <c r="G65" s="29" t="n"/>
      <c r="H65" s="30" t="n"/>
      <c r="I65" s="31" t="n"/>
      <c r="J65" s="14" t="n"/>
      <c r="K65" s="30" t="n"/>
    </row>
    <row r="66">
      <c r="B66" s="29" t="n"/>
      <c r="C66" s="30" t="n"/>
      <c r="D66" s="31" t="n"/>
      <c r="E66" s="30" t="n"/>
      <c r="G66" s="29" t="n"/>
      <c r="H66" s="30" t="n"/>
      <c r="I66" s="31" t="n"/>
      <c r="J66" s="14" t="n"/>
      <c r="K66" s="30" t="n"/>
    </row>
    <row r="67">
      <c r="B67" s="29" t="n"/>
      <c r="C67" s="30" t="n"/>
      <c r="D67" s="31" t="n"/>
      <c r="E67" s="30" t="n"/>
      <c r="G67" s="29" t="n"/>
      <c r="H67" s="30" t="n"/>
      <c r="I67" s="31" t="n"/>
      <c r="J67" s="14" t="n"/>
      <c r="K67" s="30" t="n"/>
    </row>
    <row r="68">
      <c r="B68" s="29" t="n"/>
      <c r="C68" s="30" t="n"/>
      <c r="D68" s="31" t="n"/>
      <c r="E68" s="30" t="n"/>
      <c r="G68" s="29" t="n"/>
      <c r="H68" s="30" t="n"/>
      <c r="I68" s="31" t="n"/>
      <c r="J68" s="14" t="n"/>
      <c r="K68" s="30" t="n"/>
    </row>
    <row r="69">
      <c r="B69" s="29" t="n"/>
      <c r="C69" s="30" t="n"/>
      <c r="D69" s="31" t="n"/>
      <c r="E69" s="30" t="n"/>
      <c r="G69" s="29" t="n"/>
      <c r="H69" s="30" t="n"/>
      <c r="I69" s="31" t="n"/>
      <c r="J69" s="14" t="n"/>
      <c r="K69" s="30" t="n"/>
    </row>
    <row r="70">
      <c r="B70" s="29" t="n"/>
      <c r="C70" s="30" t="n"/>
      <c r="D70" s="31" t="n"/>
      <c r="E70" s="30" t="n"/>
      <c r="G70" s="29" t="n"/>
      <c r="H70" s="30" t="n"/>
      <c r="I70" s="31" t="n"/>
      <c r="J70" s="14" t="n"/>
      <c r="K70" s="30" t="n"/>
    </row>
    <row r="71">
      <c r="B71" s="29" t="n"/>
      <c r="C71" s="30" t="n"/>
      <c r="D71" s="31" t="n"/>
      <c r="E71" s="30" t="n"/>
      <c r="G71" s="29" t="n"/>
      <c r="H71" s="30" t="n"/>
      <c r="I71" s="31" t="n"/>
      <c r="J71" s="14" t="n"/>
      <c r="K71" s="30" t="n"/>
    </row>
    <row r="72">
      <c r="B72" s="29" t="n"/>
      <c r="C72" s="30" t="n"/>
      <c r="D72" s="31" t="n"/>
      <c r="E72" s="30" t="n"/>
      <c r="G72" s="29" t="n"/>
      <c r="H72" s="30" t="n"/>
      <c r="I72" s="31" t="n"/>
      <c r="J72" s="14" t="n"/>
      <c r="K72" s="30" t="n"/>
    </row>
    <row r="73">
      <c r="B73" s="29" t="n"/>
      <c r="C73" s="30" t="n"/>
      <c r="D73" s="31" t="n"/>
      <c r="E73" s="30" t="n"/>
      <c r="G73" s="29" t="n"/>
      <c r="H73" s="30" t="n"/>
      <c r="I73" s="31" t="n"/>
      <c r="J73" s="14" t="n"/>
      <c r="K73" s="30" t="n"/>
    </row>
    <row r="74">
      <c r="B74" s="29" t="n"/>
      <c r="C74" s="30" t="n"/>
      <c r="D74" s="31" t="n"/>
      <c r="E74" s="30" t="n"/>
      <c r="G74" s="29" t="n"/>
      <c r="H74" s="30" t="n"/>
      <c r="I74" s="31" t="n"/>
      <c r="J74" s="14" t="n"/>
      <c r="K74" s="30" t="n"/>
    </row>
    <row r="75">
      <c r="B75" s="29" t="n"/>
      <c r="C75" s="30" t="n"/>
      <c r="D75" s="31" t="n"/>
      <c r="E75" s="30" t="n"/>
      <c r="G75" s="29" t="n"/>
      <c r="H75" s="30" t="n"/>
      <c r="I75" s="31" t="n"/>
      <c r="J75" s="14" t="n"/>
      <c r="K75" s="30" t="n"/>
    </row>
    <row r="76">
      <c r="B76" s="29" t="n"/>
      <c r="C76" s="30" t="n"/>
      <c r="D76" s="31" t="n"/>
      <c r="E76" s="30" t="n"/>
      <c r="G76" s="29" t="n"/>
      <c r="H76" s="30" t="n"/>
      <c r="I76" s="31" t="n"/>
      <c r="J76" s="14" t="n"/>
      <c r="K76" s="30" t="n"/>
    </row>
    <row r="77">
      <c r="B77" s="29" t="n"/>
      <c r="C77" s="30" t="n"/>
      <c r="D77" s="31" t="n"/>
      <c r="E77" s="30" t="n"/>
      <c r="G77" s="29" t="n"/>
      <c r="H77" s="30" t="n"/>
      <c r="I77" s="31" t="n"/>
      <c r="J77" s="14" t="n"/>
      <c r="K77" s="30" t="n"/>
    </row>
    <row r="78">
      <c r="B78" s="29" t="n"/>
      <c r="C78" s="30" t="n"/>
      <c r="D78" s="31" t="n"/>
      <c r="E78" s="30" t="n"/>
      <c r="G78" s="29" t="n"/>
      <c r="H78" s="30" t="n"/>
      <c r="I78" s="31" t="n"/>
      <c r="J78" s="14" t="n"/>
      <c r="K78" s="30" t="n"/>
    </row>
    <row r="79">
      <c r="B79" s="29" t="n"/>
      <c r="C79" s="30" t="n"/>
      <c r="D79" s="31" t="n"/>
      <c r="E79" s="30" t="n"/>
      <c r="G79" s="29" t="n"/>
      <c r="H79" s="30" t="n"/>
      <c r="I79" s="31" t="n"/>
      <c r="J79" s="14" t="n"/>
      <c r="K79" s="30" t="n"/>
    </row>
    <row r="80">
      <c r="B80" s="29" t="n"/>
      <c r="C80" s="30" t="n"/>
      <c r="D80" s="31" t="n"/>
      <c r="E80" s="30" t="n"/>
      <c r="G80" s="29" t="n"/>
      <c r="H80" s="30" t="n"/>
      <c r="I80" s="31" t="n"/>
      <c r="J80" s="14" t="n"/>
      <c r="K80" s="30" t="n"/>
    </row>
    <row r="81">
      <c r="B81" s="29" t="n"/>
      <c r="C81" s="30" t="n"/>
      <c r="D81" s="31" t="n"/>
      <c r="E81" s="30" t="n"/>
      <c r="G81" s="29" t="n"/>
      <c r="H81" s="30" t="n"/>
      <c r="I81" s="31" t="n"/>
      <c r="J81" s="14" t="n"/>
      <c r="K81" s="30" t="n"/>
    </row>
    <row r="82">
      <c r="B82" s="29" t="n"/>
      <c r="C82" s="30" t="n"/>
      <c r="D82" s="31" t="n"/>
      <c r="E82" s="30" t="n"/>
      <c r="G82" s="29" t="n"/>
      <c r="H82" s="30" t="n"/>
      <c r="I82" s="31" t="n"/>
      <c r="J82" s="14" t="n"/>
      <c r="K82" s="30" t="n"/>
    </row>
    <row r="83">
      <c r="B83" s="29" t="n"/>
      <c r="C83" s="30" t="n"/>
      <c r="D83" s="31" t="n"/>
      <c r="E83" s="30" t="n"/>
      <c r="G83" s="29" t="n"/>
      <c r="H83" s="30" t="n"/>
      <c r="I83" s="31" t="n"/>
      <c r="J83" s="14" t="n"/>
      <c r="K83" s="30" t="n"/>
    </row>
    <row r="84">
      <c r="B84" s="29" t="n"/>
      <c r="C84" s="30" t="n"/>
      <c r="D84" s="31" t="n"/>
      <c r="E84" s="30" t="n"/>
      <c r="G84" s="29" t="n"/>
      <c r="H84" s="30" t="n"/>
      <c r="I84" s="31" t="n"/>
      <c r="J84" s="14" t="n"/>
      <c r="K84" s="30" t="n"/>
    </row>
    <row r="85">
      <c r="B85" s="29" t="n"/>
      <c r="C85" s="30" t="n"/>
      <c r="D85" s="31" t="n"/>
      <c r="E85" s="30" t="n"/>
      <c r="G85" s="29" t="n"/>
      <c r="H85" s="30" t="n"/>
      <c r="I85" s="31" t="n"/>
      <c r="J85" s="14" t="n"/>
      <c r="K85" s="30" t="n"/>
    </row>
    <row r="86">
      <c r="B86" s="29" t="n"/>
      <c r="C86" s="30" t="n"/>
      <c r="D86" s="31" t="n"/>
      <c r="E86" s="30" t="n"/>
      <c r="G86" s="29" t="n"/>
      <c r="H86" s="30" t="n"/>
      <c r="I86" s="31" t="n"/>
      <c r="J86" s="14" t="n"/>
      <c r="K86" s="30" t="n"/>
    </row>
    <row r="87">
      <c r="B87" s="29" t="n"/>
      <c r="C87" s="30" t="n"/>
      <c r="D87" s="31" t="n"/>
      <c r="E87" s="30" t="n"/>
      <c r="G87" s="29" t="n"/>
      <c r="H87" s="30" t="n"/>
      <c r="I87" s="31" t="n"/>
      <c r="J87" s="14" t="n"/>
      <c r="K87" s="30" t="n"/>
    </row>
    <row r="88">
      <c r="B88" s="29" t="n"/>
      <c r="C88" s="30" t="n"/>
      <c r="D88" s="31" t="n"/>
      <c r="E88" s="30" t="n"/>
      <c r="G88" s="29" t="n"/>
      <c r="H88" s="30" t="n"/>
      <c r="I88" s="31" t="n"/>
      <c r="J88" s="14" t="n"/>
      <c r="K88" s="30" t="n"/>
    </row>
    <row r="89">
      <c r="B89" s="29" t="n"/>
      <c r="C89" s="30" t="n"/>
      <c r="D89" s="31" t="n"/>
      <c r="E89" s="30" t="n"/>
      <c r="G89" s="29" t="n"/>
      <c r="H89" s="30" t="n"/>
      <c r="I89" s="31" t="n"/>
      <c r="J89" s="14" t="n"/>
      <c r="K89" s="30" t="n"/>
    </row>
    <row r="90">
      <c r="B90" s="29" t="n"/>
      <c r="C90" s="30" t="n"/>
      <c r="D90" s="31" t="n"/>
      <c r="E90" s="30" t="n"/>
      <c r="G90" s="29" t="n"/>
      <c r="H90" s="30" t="n"/>
      <c r="I90" s="31" t="n"/>
      <c r="J90" s="14" t="n"/>
      <c r="K90" s="30" t="n"/>
    </row>
    <row r="91">
      <c r="B91" s="29" t="n"/>
      <c r="C91" s="30" t="n"/>
      <c r="D91" s="31" t="n"/>
      <c r="E91" s="30" t="n"/>
      <c r="G91" s="29" t="n"/>
      <c r="H91" s="30" t="n"/>
      <c r="I91" s="31" t="n"/>
      <c r="J91" s="14" t="n"/>
      <c r="K91" s="30" t="n"/>
    </row>
    <row r="92">
      <c r="B92" s="29" t="n"/>
      <c r="C92" s="30" t="n"/>
      <c r="D92" s="31" t="n"/>
      <c r="E92" s="30" t="n"/>
      <c r="G92" s="29" t="n"/>
      <c r="H92" s="30" t="n"/>
      <c r="I92" s="31" t="n"/>
      <c r="J92" s="14" t="n"/>
      <c r="K92" s="30" t="n"/>
    </row>
    <row r="93">
      <c r="B93" s="29" t="n"/>
      <c r="C93" s="30" t="n"/>
      <c r="D93" s="31" t="n"/>
      <c r="E93" s="30" t="n"/>
      <c r="G93" s="29" t="n"/>
      <c r="H93" s="30" t="n"/>
      <c r="I93" s="31" t="n"/>
      <c r="J93" s="14" t="n"/>
      <c r="K93" s="30" t="n"/>
    </row>
    <row r="94">
      <c r="B94" s="29" t="n"/>
      <c r="C94" s="30" t="n"/>
      <c r="D94" s="31" t="n"/>
      <c r="E94" s="30" t="n"/>
      <c r="G94" s="29" t="n"/>
      <c r="H94" s="30" t="n"/>
      <c r="I94" s="31" t="n"/>
      <c r="J94" s="14" t="n"/>
      <c r="K94" s="30" t="n"/>
    </row>
    <row r="95">
      <c r="B95" s="29" t="n"/>
      <c r="C95" s="30" t="n"/>
      <c r="D95" s="31" t="n"/>
      <c r="E95" s="30" t="n"/>
      <c r="G95" s="29" t="n"/>
      <c r="H95" s="30" t="n"/>
      <c r="I95" s="31" t="n"/>
      <c r="J95" s="14" t="n"/>
      <c r="K95" s="30" t="n"/>
    </row>
    <row r="96">
      <c r="B96" s="29" t="n"/>
      <c r="C96" s="30" t="n"/>
      <c r="D96" s="31" t="n"/>
      <c r="E96" s="30" t="n"/>
      <c r="G96" s="29" t="n"/>
      <c r="H96" s="30" t="n"/>
      <c r="I96" s="31" t="n"/>
      <c r="J96" s="14" t="n"/>
      <c r="K96" s="30" t="n"/>
    </row>
    <row r="97">
      <c r="B97" s="29" t="n"/>
      <c r="C97" s="30" t="n"/>
      <c r="D97" s="31" t="n"/>
      <c r="E97" s="30" t="n"/>
      <c r="G97" s="29" t="n"/>
      <c r="H97" s="30" t="n"/>
      <c r="I97" s="31" t="n"/>
      <c r="J97" s="14" t="n"/>
      <c r="K97" s="30" t="n"/>
    </row>
    <row r="98">
      <c r="B98" s="29" t="n"/>
      <c r="C98" s="30" t="n"/>
      <c r="D98" s="31" t="n"/>
      <c r="E98" s="30" t="n"/>
      <c r="G98" s="29" t="n"/>
      <c r="H98" s="30" t="n"/>
      <c r="I98" s="31" t="n"/>
      <c r="J98" s="14" t="n"/>
      <c r="K98" s="30" t="n"/>
    </row>
    <row r="99">
      <c r="B99" s="29" t="n"/>
      <c r="C99" s="30" t="n"/>
      <c r="D99" s="31" t="n"/>
      <c r="E99" s="30" t="n"/>
      <c r="G99" s="29" t="n"/>
      <c r="H99" s="30" t="n"/>
      <c r="I99" s="31" t="n"/>
      <c r="J99" s="14" t="n"/>
      <c r="K99" s="30" t="n"/>
    </row>
    <row r="100">
      <c r="B100" s="29" t="n"/>
      <c r="C100" s="30" t="n"/>
      <c r="D100" s="31" t="n"/>
      <c r="E100" s="30" t="n"/>
      <c r="G100" s="29" t="n"/>
      <c r="H100" s="30" t="n"/>
      <c r="I100" s="31" t="n"/>
      <c r="J100" s="14" t="n"/>
      <c r="K100" s="30" t="n"/>
    </row>
    <row r="101">
      <c r="B101" s="29" t="n"/>
      <c r="C101" s="30" t="n"/>
      <c r="D101" s="31" t="n"/>
      <c r="E101" s="30" t="n"/>
      <c r="G101" s="29" t="n"/>
      <c r="H101" s="30" t="n"/>
      <c r="I101" s="31" t="n"/>
      <c r="J101" s="14" t="n"/>
      <c r="K101" s="30" t="n"/>
    </row>
    <row r="102">
      <c r="B102" s="29" t="n"/>
      <c r="C102" s="30" t="n"/>
      <c r="D102" s="31" t="n"/>
      <c r="E102" s="30" t="n"/>
      <c r="G102" s="29" t="n"/>
      <c r="H102" s="30" t="n"/>
      <c r="I102" s="31" t="n"/>
      <c r="J102" s="14" t="n"/>
      <c r="K102" s="30" t="n"/>
    </row>
    <row r="103">
      <c r="B103" s="29" t="n"/>
      <c r="C103" s="30" t="n"/>
      <c r="D103" s="31" t="n"/>
      <c r="E103" s="30" t="n"/>
      <c r="G103" s="29" t="n"/>
      <c r="H103" s="30" t="n"/>
      <c r="I103" s="31" t="n"/>
      <c r="J103" s="14" t="n"/>
      <c r="K103" s="30" t="n"/>
    </row>
    <row r="104">
      <c r="B104" s="29" t="n"/>
      <c r="C104" s="30" t="n"/>
      <c r="D104" s="31" t="n"/>
      <c r="E104" s="30" t="n"/>
      <c r="G104" s="29" t="n"/>
      <c r="H104" s="30" t="n"/>
      <c r="I104" s="31" t="n"/>
      <c r="J104" s="14" t="n"/>
      <c r="K104" s="30" t="n"/>
    </row>
    <row r="105">
      <c r="B105" s="29" t="n"/>
      <c r="C105" s="30" t="n"/>
      <c r="D105" s="31" t="n"/>
      <c r="E105" s="30" t="n"/>
      <c r="G105" s="29" t="n"/>
      <c r="H105" s="30" t="n"/>
      <c r="I105" s="31" t="n"/>
      <c r="J105" s="14" t="n"/>
      <c r="K105" s="30" t="n"/>
    </row>
    <row r="106">
      <c r="B106" s="29" t="n"/>
      <c r="C106" s="30" t="n"/>
      <c r="D106" s="31" t="n"/>
      <c r="E106" s="30" t="n"/>
      <c r="G106" s="29" t="n"/>
      <c r="H106" s="30" t="n"/>
      <c r="I106" s="31" t="n"/>
      <c r="J106" s="14" t="n"/>
      <c r="K106" s="30" t="n"/>
    </row>
    <row r="107">
      <c r="B107" s="29" t="n"/>
      <c r="C107" s="30" t="n"/>
      <c r="D107" s="31" t="n"/>
      <c r="E107" s="30" t="n"/>
      <c r="G107" s="29" t="n"/>
      <c r="H107" s="30" t="n"/>
      <c r="I107" s="31" t="n"/>
      <c r="J107" s="14" t="n"/>
      <c r="K107" s="30" t="n"/>
    </row>
    <row r="108">
      <c r="B108" s="29" t="n"/>
      <c r="C108" s="30" t="n"/>
      <c r="D108" s="31" t="n"/>
      <c r="E108" s="30" t="n"/>
      <c r="G108" s="29" t="n"/>
      <c r="H108" s="30" t="n"/>
      <c r="I108" s="31" t="n"/>
      <c r="J108" s="14" t="n"/>
      <c r="K108" s="30" t="n"/>
    </row>
    <row r="109">
      <c r="B109" s="29" t="n"/>
      <c r="C109" s="30" t="n"/>
      <c r="D109" s="31" t="n"/>
      <c r="E109" s="30" t="n"/>
      <c r="G109" s="29" t="n"/>
      <c r="H109" s="30" t="n"/>
      <c r="I109" s="31" t="n"/>
      <c r="J109" s="14" t="n"/>
      <c r="K109" s="30" t="n"/>
    </row>
    <row r="110">
      <c r="B110" s="29" t="n"/>
      <c r="C110" s="30" t="n"/>
      <c r="D110" s="31" t="n"/>
      <c r="E110" s="30" t="n"/>
      <c r="G110" s="29" t="n"/>
      <c r="H110" s="30" t="n"/>
      <c r="I110" s="31" t="n"/>
      <c r="J110" s="14" t="n"/>
      <c r="K110" s="30" t="n"/>
    </row>
    <row r="111">
      <c r="B111" s="29" t="n"/>
      <c r="C111" s="30" t="n"/>
      <c r="D111" s="31" t="n"/>
      <c r="E111" s="30" t="n"/>
      <c r="G111" s="29" t="n"/>
      <c r="H111" s="30" t="n"/>
      <c r="I111" s="31" t="n"/>
      <c r="J111" s="14" t="n"/>
      <c r="K111" s="30" t="n"/>
    </row>
    <row r="112">
      <c r="B112" s="29" t="n"/>
      <c r="C112" s="30" t="n"/>
      <c r="D112" s="31" t="n"/>
      <c r="E112" s="30" t="n"/>
      <c r="G112" s="29" t="n"/>
      <c r="H112" s="30" t="n"/>
      <c r="I112" s="31" t="n"/>
      <c r="J112" s="14" t="n"/>
      <c r="K112" s="30" t="n"/>
    </row>
    <row r="113">
      <c r="B113" s="29" t="n"/>
      <c r="C113" s="30" t="n"/>
      <c r="D113" s="31" t="n"/>
      <c r="E113" s="30" t="n"/>
      <c r="G113" s="29" t="n"/>
      <c r="H113" s="30" t="n"/>
      <c r="I113" s="31" t="n"/>
      <c r="J113" s="14" t="n"/>
      <c r="K113" s="30" t="n"/>
    </row>
    <row r="114">
      <c r="B114" s="29" t="n"/>
      <c r="C114" s="30" t="n"/>
      <c r="D114" s="31" t="n"/>
      <c r="E114" s="30" t="n"/>
      <c r="G114" s="29" t="n"/>
      <c r="H114" s="30" t="n"/>
      <c r="I114" s="31" t="n"/>
      <c r="J114" s="14" t="n"/>
      <c r="K114" s="30" t="n"/>
    </row>
    <row r="115">
      <c r="B115" s="29" t="n"/>
      <c r="C115" s="30" t="n"/>
      <c r="D115" s="31" t="n"/>
      <c r="E115" s="30" t="n"/>
      <c r="G115" s="29" t="n"/>
      <c r="H115" s="30" t="n"/>
      <c r="I115" s="31" t="n"/>
      <c r="J115" s="14" t="n"/>
      <c r="K115" s="30" t="n"/>
    </row>
    <row r="116">
      <c r="B116" s="29" t="n"/>
      <c r="C116" s="30" t="n"/>
      <c r="D116" s="31" t="n"/>
      <c r="E116" s="30" t="n"/>
      <c r="G116" s="29" t="n"/>
      <c r="H116" s="30" t="n"/>
      <c r="I116" s="31" t="n"/>
      <c r="J116" s="14" t="n"/>
      <c r="K116" s="30" t="n"/>
    </row>
    <row r="117">
      <c r="B117" s="29" t="n"/>
      <c r="C117" s="30" t="n"/>
      <c r="D117" s="31" t="n"/>
      <c r="E117" s="30" t="n"/>
      <c r="G117" s="29" t="n"/>
      <c r="H117" s="30" t="n"/>
      <c r="I117" s="31" t="n"/>
      <c r="J117" s="14" t="n"/>
      <c r="K117" s="30" t="n"/>
    </row>
    <row r="118">
      <c r="B118" s="29" t="n"/>
      <c r="C118" s="30" t="n"/>
      <c r="D118" s="31" t="n"/>
      <c r="E118" s="30" t="n"/>
      <c r="G118" s="29" t="n"/>
      <c r="H118" s="30" t="n"/>
      <c r="I118" s="31" t="n"/>
      <c r="J118" s="14" t="n"/>
      <c r="K118" s="30" t="n"/>
    </row>
    <row r="119">
      <c r="B119" s="29" t="n"/>
      <c r="C119" s="30" t="n"/>
      <c r="D119" s="31" t="n"/>
      <c r="E119" s="30" t="n"/>
      <c r="G119" s="29" t="n"/>
      <c r="H119" s="30" t="n"/>
      <c r="I119" s="31" t="n"/>
      <c r="J119" s="14" t="n"/>
      <c r="K119" s="30" t="n"/>
    </row>
    <row r="120">
      <c r="B120" s="29" t="n"/>
      <c r="C120" s="30" t="n"/>
      <c r="D120" s="31" t="n"/>
      <c r="E120" s="30" t="n"/>
      <c r="G120" s="29" t="n"/>
      <c r="H120" s="30" t="n"/>
      <c r="I120" s="31" t="n"/>
      <c r="J120" s="14" t="n"/>
      <c r="K120" s="30" t="n"/>
    </row>
    <row r="121">
      <c r="B121" s="29" t="n"/>
      <c r="C121" s="30" t="n"/>
      <c r="D121" s="31" t="n"/>
      <c r="E121" s="30" t="n"/>
      <c r="G121" s="29" t="n"/>
      <c r="H121" s="30" t="n"/>
      <c r="I121" s="31" t="n"/>
      <c r="J121" s="14" t="n"/>
      <c r="K121" s="30" t="n"/>
    </row>
    <row r="122">
      <c r="B122" s="29" t="n"/>
      <c r="C122" s="30" t="n"/>
      <c r="D122" s="31" t="n"/>
      <c r="E122" s="30" t="n"/>
      <c r="G122" s="29" t="n"/>
      <c r="H122" s="30" t="n"/>
      <c r="I122" s="31" t="n"/>
      <c r="J122" s="14" t="n"/>
      <c r="K122" s="30" t="n"/>
    </row>
    <row r="123">
      <c r="B123" s="29" t="n"/>
      <c r="C123" s="30" t="n"/>
      <c r="D123" s="31" t="n"/>
      <c r="E123" s="30" t="n"/>
      <c r="G123" s="29" t="n"/>
      <c r="H123" s="30" t="n"/>
      <c r="I123" s="31" t="n"/>
      <c r="J123" s="14" t="n"/>
      <c r="K123" s="30" t="n"/>
    </row>
    <row r="124">
      <c r="B124" s="29" t="n"/>
      <c r="C124" s="30" t="n"/>
      <c r="D124" s="31" t="n"/>
      <c r="E124" s="30" t="n"/>
      <c r="G124" s="29" t="n"/>
      <c r="H124" s="30" t="n"/>
      <c r="I124" s="31" t="n"/>
      <c r="J124" s="14" t="n"/>
      <c r="K124" s="30" t="n"/>
    </row>
    <row r="125">
      <c r="B125" s="29" t="n"/>
      <c r="C125" s="30" t="n"/>
      <c r="D125" s="31" t="n"/>
      <c r="E125" s="30" t="n"/>
      <c r="G125" s="29" t="n"/>
      <c r="H125" s="30" t="n"/>
      <c r="I125" s="31" t="n"/>
      <c r="J125" s="14" t="n"/>
      <c r="K125" s="30" t="n"/>
    </row>
  </sheetData>
  <mergeCells count="1">
    <mergeCell ref="A1:N1"/>
  </mergeCells>
  <conditionalFormatting sqref="C13">
    <cfRule type="cellIs" priority="1" operator="greaterThan" dxfId="0">
      <formula>0.10</formula>
    </cfRule>
  </conditionalFormatting>
  <conditionalFormatting sqref="C14">
    <cfRule type="cellIs" priority="2" operator="greaterThan" dxfId="0">
      <formula>0.05</formula>
    </cfRule>
  </conditionalFormatting>
  <conditionalFormatting sqref="N9:N22">
    <cfRule type="colorScale" priority="3">
      <colorScale>
        <cfvo type="min"/>
        <cfvo type="percentile" val="50"/>
        <cfvo type="max"/>
        <color rgb="00F7F0CC"/>
        <color rgb="00E8B58F"/>
        <color rgb="00802F2D"/>
      </colorScale>
    </cfRule>
  </conditionalFormatting>
  <dataValidations count="4">
    <dataValidation sqref="C5" showDropDown="0" showInputMessage="0" showErrorMessage="0" allowBlank="1" type="list">
      <formula1>=Config!$D$2:$D$5</formula1>
    </dataValidation>
    <dataValidation sqref="C26:C125" showDropDown="0" showInputMessage="0" showErrorMessage="0" allowBlank="1" type="list">
      <formula1>=Config!$A$2:$A$9</formula1>
    </dataValidation>
    <dataValidation sqref="H26:H125" showDropDown="0" showInputMessage="0" showErrorMessage="0" allowBlank="1" type="list">
      <formula1>=Config!$B$2:$B$15</formula1>
    </dataValidation>
    <dataValidation sqref="J26:J125" showDropDown="0" showInputMessage="0" showErrorMessage="0" allowBlank="1" type="list">
      <formula1>=Config!$E$2:$E$3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N125"/>
  <sheetViews>
    <sheetView showGridLines="0" workbookViewId="0">
      <pane ySplit="25" topLeftCell="A26" activePane="bottomLeft" state="frozen"/>
      <selection pane="bottomLeft" activeCell="A1" sqref="A1"/>
    </sheetView>
  </sheetViews>
  <sheetFormatPr baseColWidth="8" defaultRowHeight="15"/>
  <cols>
    <col width="3" customWidth="1" min="1" max="1"/>
    <col width="14" customWidth="1" min="2" max="2"/>
    <col width="30" customWidth="1" min="3" max="3"/>
    <col width="12" customWidth="1" min="4" max="4"/>
    <col width="20" customWidth="1" min="5" max="5"/>
    <col width="3" customWidth="1" min="6" max="6"/>
    <col width="14" customWidth="1" min="7" max="7"/>
    <col width="34" customWidth="1" min="8" max="8"/>
    <col width="12" customWidth="1" min="9" max="9"/>
    <col width="10" customWidth="1" min="10" max="10"/>
    <col width="20" customWidth="1" min="11" max="11"/>
    <col width="3" customWidth="1" min="12" max="12"/>
    <col width="28" customWidth="1" min="13" max="13"/>
    <col width="14" customWidth="1" min="14" max="14"/>
  </cols>
  <sheetData>
    <row r="1" ht="34" customHeight="1">
      <c r="A1" s="10" t="inlineStr">
        <is>
          <t>APRIL — The Leak Tracker</t>
        </is>
      </c>
    </row>
    <row r="2">
      <c r="B2" s="3" t="inlineStr">
        <is>
          <t>Pick your season.  Enter starting balance.  Log income + expenses.  KPIs update as you go.</t>
        </is>
      </c>
    </row>
    <row r="3"/>
    <row r="4">
      <c r="B4" s="1" t="inlineStr">
        <is>
          <t>Starting balance</t>
        </is>
      </c>
      <c r="C4" s="22" t="n">
        <v>0</v>
      </c>
      <c r="D4" s="3" t="inlineStr">
        <is>
          <t>End of last month, or today if first entry.</t>
        </is>
      </c>
    </row>
    <row r="5">
      <c r="B5" s="1" t="inlineStr">
        <is>
          <t>Season this month</t>
        </is>
      </c>
      <c r="C5" s="11" t="inlineStr">
        <is>
          <t>Caribbean (Nov-Apr)</t>
        </is>
      </c>
      <c r="D5" s="3" t="inlineStr">
        <is>
          <t>Drives expected-spend reference and helps you see which season leaks more.</t>
        </is>
      </c>
    </row>
    <row r="6"/>
    <row r="7">
      <c r="B7" s="12" t="inlineStr">
        <is>
          <t>MONTHLY KPIs</t>
        </is>
      </c>
      <c r="M7" s="1" t="inlineStr">
        <is>
          <t>Top expense categories (Self only)</t>
        </is>
      </c>
    </row>
    <row r="8">
      <c r="B8" s="14" t="inlineStr">
        <is>
          <t>Income this month</t>
        </is>
      </c>
      <c r="C8" s="18">
        <f>SUM(D26:D125)+C22</f>
        <v/>
      </c>
      <c r="M8" s="23" t="inlineStr">
        <is>
          <t>Category</t>
        </is>
      </c>
      <c r="N8" s="23" t="inlineStr">
        <is>
          <t>Total</t>
        </is>
      </c>
    </row>
    <row r="9">
      <c r="B9" s="14" t="inlineStr">
        <is>
          <t>Expenses this month (Self)</t>
        </is>
      </c>
      <c r="C9" s="18">
        <f>SUMIF(J26:J125,"Self",I26:I125)</f>
        <v/>
      </c>
      <c r="M9" s="14" t="inlineStr">
        <is>
          <t>Shore rent (off-season lease)</t>
        </is>
      </c>
      <c r="N9" s="24">
        <f>SUMIFS(I26:I125,H26:H125,"Shore rent (off-season lease)",J26:J125,"Self")</f>
        <v/>
      </c>
    </row>
    <row r="10">
      <c r="B10" s="14" t="inlineStr">
        <is>
          <t>Net (income − Self expenses)</t>
        </is>
      </c>
      <c r="C10" s="18">
        <f>C8-C9</f>
        <v/>
      </c>
      <c r="M10" s="14" t="inlineStr">
        <is>
          <t>Groceries (shore-leave weeks)</t>
        </is>
      </c>
      <c r="N10" s="24">
        <f>SUMIFS(I26:I125,H26:H125,"Groceries (shore-leave weeks)",J26:J125,"Self")</f>
        <v/>
      </c>
    </row>
    <row r="11">
      <c r="B11" s="14" t="inlineStr">
        <is>
          <t>End-of-month balance</t>
        </is>
      </c>
      <c r="C11" s="18">
        <f>C4+C10</f>
        <v/>
      </c>
      <c r="M11" s="14" t="inlineStr">
        <is>
          <t>Flights home (rotation + emergency)</t>
        </is>
      </c>
      <c r="N11" s="24">
        <f>SUMIFS(I26:I125,H26:H125,"Flights home (rotation + emergency)",J26:J125,"Self")</f>
        <v/>
      </c>
    </row>
    <row r="12">
      <c r="B12" s="14" t="inlineStr">
        <is>
          <t>Save rate this month</t>
        </is>
      </c>
      <c r="C12" s="19">
        <f>IFERROR(C10/C8,0)</f>
        <v/>
      </c>
      <c r="M12" s="14" t="inlineStr">
        <is>
          <t>Port nights (bars + dinners + cab)</t>
        </is>
      </c>
      <c r="N12" s="24">
        <f>SUMIFS(I26:I125,H26:H125,"Port nights (bars + dinners + cab)",J26:J125,"Self")</f>
        <v/>
      </c>
    </row>
    <row r="13">
      <c r="B13" s="14" t="inlineStr">
        <is>
          <t>Port nights % of income</t>
        </is>
      </c>
      <c r="C13" s="19">
        <f>IFERROR(SUMIFS(I26:I125,H26:H125,"Port nights (bars + dinners + cab)",J26:J125,"Self")/C8,0)</f>
        <v/>
      </c>
      <c r="M13" s="14" t="inlineStr">
        <is>
          <t>Family remittances</t>
        </is>
      </c>
      <c r="N13" s="24">
        <f>SUMIFS(I26:I125,H26:H125,"Family remittances",J26:J125,"Self")</f>
        <v/>
      </c>
    </row>
    <row r="14">
      <c r="B14" s="14" t="inlineStr">
        <is>
          <t>FX + banking % of income</t>
        </is>
      </c>
      <c r="C14" s="19">
        <f>IFERROR(SUMIFS(I26:I125,H26:H125,"FX + banking fees",J26:J125,"Self")/C8,0)</f>
        <v/>
      </c>
      <c r="M14" s="14" t="inlineStr">
        <is>
          <t>FX + banking fees</t>
        </is>
      </c>
      <c r="N14" s="24">
        <f>SUMIFS(I26:I125,H26:H125,"FX + banking fees",J26:J125,"Self")</f>
        <v/>
      </c>
    </row>
    <row r="15">
      <c r="M15" s="14" t="inlineStr">
        <is>
          <t>Kit &amp; uniform</t>
        </is>
      </c>
      <c r="N15" s="24">
        <f>SUMIFS(I26:I125,H26:H125,"Kit &amp; uniform",J26:J125,"Self")</f>
        <v/>
      </c>
    </row>
    <row r="16">
      <c r="B16" s="12" t="inlineStr">
        <is>
          <t>CHARTER TIPS THIS MONTH</t>
        </is>
      </c>
      <c r="M16" s="14" t="inlineStr">
        <is>
          <t>Certifications + visas</t>
        </is>
      </c>
      <c r="N16" s="24">
        <f>SUMIFS(I26:I125,H26:H125,"Certifications + visas",J26:J125,"Self")</f>
        <v/>
      </c>
    </row>
    <row r="17">
      <c r="B17" s="25" t="inlineStr">
        <is>
          <t>Sum charter fees this month</t>
        </is>
      </c>
      <c r="C17" s="15" t="n">
        <v>0</v>
      </c>
      <c r="M17" s="14" t="inlineStr">
        <is>
          <t>Comms (SIM + roaming + Starlink)</t>
        </is>
      </c>
      <c r="N17" s="24">
        <f>SUMIFS(I26:I125,H26:H125,"Comms (SIM + roaming + Starlink)",J26:J125,"Self")</f>
        <v/>
      </c>
    </row>
    <row r="18">
      <c r="B18" s="25" t="inlineStr">
        <is>
          <t>Tip percentage</t>
        </is>
      </c>
      <c r="C18" s="26" t="n">
        <v>0.12</v>
      </c>
      <c r="D18" s="3" t="inlineStr">
        <is>
          <t>10-15% typical.  15-20% strong charter.</t>
        </is>
      </c>
      <c r="M18" s="14" t="inlineStr">
        <is>
          <t>Health + insurance</t>
        </is>
      </c>
      <c r="N18" s="24">
        <f>SUMIFS(I26:I125,H26:H125,"Health + insurance",J26:J125,"Self")</f>
        <v/>
      </c>
    </row>
    <row r="19">
      <c r="B19" s="25" t="inlineStr">
        <is>
          <t>Your pool share</t>
        </is>
      </c>
      <c r="C19" s="26" t="n">
        <v>0.1</v>
      </c>
      <c r="D19" s="3" t="inlineStr">
        <is>
          <t>Interior 45-55% total → junior stew maybe 8-12%.  Deck 30-40% pool → deckhand 6-10%.</t>
        </is>
      </c>
      <c r="M19" s="14" t="inlineStr">
        <is>
          <t>Local transport (taxis + scooters)</t>
        </is>
      </c>
      <c r="N19" s="24">
        <f>SUMIFS(I26:I125,H26:H125,"Local transport (taxis + scooters)",J26:J125,"Self")</f>
        <v/>
      </c>
    </row>
    <row r="20">
      <c r="B20" s="25" t="inlineStr">
        <is>
          <t>Total tip pool</t>
        </is>
      </c>
      <c r="C20" s="16">
        <f>C17*C18</f>
        <v/>
      </c>
      <c r="M20" s="14" t="inlineStr">
        <is>
          <t>Laundry / dry cleaning</t>
        </is>
      </c>
      <c r="N20" s="24">
        <f>SUMIFS(I26:I125,H26:H125,"Laundry / dry cleaning",J26:J125,"Self")</f>
        <v/>
      </c>
    </row>
    <row r="21">
      <c r="B21" s="1" t="inlineStr">
        <is>
          <t>Your take (goes to Income)</t>
        </is>
      </c>
      <c r="M21" s="14" t="inlineStr">
        <is>
          <t>Debt / loan payments</t>
        </is>
      </c>
      <c r="N21" s="24">
        <f>SUMIFS(I26:I125,H26:H125,"Debt / loan payments",J26:J125,"Self")</f>
        <v/>
      </c>
    </row>
    <row r="22">
      <c r="B22" s="27" t="inlineStr">
        <is>
          <t>Your monthly tips</t>
        </is>
      </c>
      <c r="C22" s="28">
        <f>C20*C19</f>
        <v/>
      </c>
      <c r="M22" s="14" t="inlineStr">
        <is>
          <t>Other + subscriptions + gifts</t>
        </is>
      </c>
      <c r="N22" s="24">
        <f>SUMIFS(I26:I125,H26:H125,"Other + subscriptions + gifts",J26:J125,"Self")</f>
        <v/>
      </c>
    </row>
    <row r="23"/>
    <row r="24">
      <c r="B24" s="12" t="inlineStr">
        <is>
          <t>INCOME LOG</t>
        </is>
      </c>
      <c r="G24" s="12" t="inlineStr">
        <is>
          <t>EXPENSE LOG</t>
        </is>
      </c>
    </row>
    <row r="25">
      <c r="B25" s="13" t="inlineStr">
        <is>
          <t>Date</t>
        </is>
      </c>
      <c r="C25" s="13" t="inlineStr">
        <is>
          <t>Category</t>
        </is>
      </c>
      <c r="D25" s="13" t="inlineStr">
        <is>
          <t>Amount</t>
        </is>
      </c>
      <c r="E25" s="13" t="inlineStr">
        <is>
          <t>Note</t>
        </is>
      </c>
      <c r="G25" s="13" t="inlineStr">
        <is>
          <t>Date</t>
        </is>
      </c>
      <c r="H25" s="13" t="inlineStr">
        <is>
          <t>Category</t>
        </is>
      </c>
      <c r="I25" s="13" t="inlineStr">
        <is>
          <t>Amount</t>
        </is>
      </c>
      <c r="J25" s="13" t="inlineStr">
        <is>
          <t>Paid by</t>
        </is>
      </c>
      <c r="K25" s="13" t="inlineStr">
        <is>
          <t>Note</t>
        </is>
      </c>
    </row>
    <row r="26">
      <c r="B26" s="29" t="n"/>
      <c r="C26" s="30" t="n"/>
      <c r="D26" s="31" t="n"/>
      <c r="E26" s="30" t="n"/>
      <c r="G26" s="29" t="n"/>
      <c r="H26" s="30" t="n"/>
      <c r="I26" s="31" t="n"/>
      <c r="J26" s="14" t="n"/>
      <c r="K26" s="30" t="n"/>
    </row>
    <row r="27">
      <c r="B27" s="29" t="n"/>
      <c r="C27" s="30" t="n"/>
      <c r="D27" s="31" t="n"/>
      <c r="E27" s="30" t="n"/>
      <c r="G27" s="29" t="n"/>
      <c r="H27" s="30" t="n"/>
      <c r="I27" s="31" t="n"/>
      <c r="J27" s="14" t="n"/>
      <c r="K27" s="30" t="n"/>
    </row>
    <row r="28">
      <c r="B28" s="29" t="n"/>
      <c r="C28" s="30" t="n"/>
      <c r="D28" s="31" t="n"/>
      <c r="E28" s="30" t="n"/>
      <c r="G28" s="29" t="n"/>
      <c r="H28" s="30" t="n"/>
      <c r="I28" s="31" t="n"/>
      <c r="J28" s="14" t="n"/>
      <c r="K28" s="30" t="n"/>
    </row>
    <row r="29">
      <c r="B29" s="29" t="n"/>
      <c r="C29" s="30" t="n"/>
      <c r="D29" s="31" t="n"/>
      <c r="E29" s="30" t="n"/>
      <c r="G29" s="29" t="n"/>
      <c r="H29" s="30" t="n"/>
      <c r="I29" s="31" t="n"/>
      <c r="J29" s="14" t="n"/>
      <c r="K29" s="30" t="n"/>
    </row>
    <row r="30">
      <c r="B30" s="29" t="n"/>
      <c r="C30" s="30" t="n"/>
      <c r="D30" s="31" t="n"/>
      <c r="E30" s="30" t="n"/>
      <c r="G30" s="29" t="n"/>
      <c r="H30" s="30" t="n"/>
      <c r="I30" s="31" t="n"/>
      <c r="J30" s="14" t="n"/>
      <c r="K30" s="30" t="n"/>
    </row>
    <row r="31">
      <c r="B31" s="29" t="n"/>
      <c r="C31" s="30" t="n"/>
      <c r="D31" s="31" t="n"/>
      <c r="E31" s="30" t="n"/>
      <c r="G31" s="29" t="n"/>
      <c r="H31" s="30" t="n"/>
      <c r="I31" s="31" t="n"/>
      <c r="J31" s="14" t="n"/>
      <c r="K31" s="30" t="n"/>
    </row>
    <row r="32">
      <c r="B32" s="29" t="n"/>
      <c r="C32" s="30" t="n"/>
      <c r="D32" s="31" t="n"/>
      <c r="E32" s="30" t="n"/>
      <c r="G32" s="29" t="n"/>
      <c r="H32" s="30" t="n"/>
      <c r="I32" s="31" t="n"/>
      <c r="J32" s="14" t="n"/>
      <c r="K32" s="30" t="n"/>
    </row>
    <row r="33">
      <c r="B33" s="29" t="n"/>
      <c r="C33" s="30" t="n"/>
      <c r="D33" s="31" t="n"/>
      <c r="E33" s="30" t="n"/>
      <c r="G33" s="29" t="n"/>
      <c r="H33" s="30" t="n"/>
      <c r="I33" s="31" t="n"/>
      <c r="J33" s="14" t="n"/>
      <c r="K33" s="30" t="n"/>
    </row>
    <row r="34">
      <c r="B34" s="29" t="n"/>
      <c r="C34" s="30" t="n"/>
      <c r="D34" s="31" t="n"/>
      <c r="E34" s="30" t="n"/>
      <c r="G34" s="29" t="n"/>
      <c r="H34" s="30" t="n"/>
      <c r="I34" s="31" t="n"/>
      <c r="J34" s="14" t="n"/>
      <c r="K34" s="30" t="n"/>
    </row>
    <row r="35">
      <c r="B35" s="29" t="n"/>
      <c r="C35" s="30" t="n"/>
      <c r="D35" s="31" t="n"/>
      <c r="E35" s="30" t="n"/>
      <c r="G35" s="29" t="n"/>
      <c r="H35" s="30" t="n"/>
      <c r="I35" s="31" t="n"/>
      <c r="J35" s="14" t="n"/>
      <c r="K35" s="30" t="n"/>
    </row>
    <row r="36">
      <c r="B36" s="29" t="n"/>
      <c r="C36" s="30" t="n"/>
      <c r="D36" s="31" t="n"/>
      <c r="E36" s="30" t="n"/>
      <c r="G36" s="29" t="n"/>
      <c r="H36" s="30" t="n"/>
      <c r="I36" s="31" t="n"/>
      <c r="J36" s="14" t="n"/>
      <c r="K36" s="30" t="n"/>
    </row>
    <row r="37">
      <c r="B37" s="29" t="n"/>
      <c r="C37" s="30" t="n"/>
      <c r="D37" s="31" t="n"/>
      <c r="E37" s="30" t="n"/>
      <c r="G37" s="29" t="n"/>
      <c r="H37" s="30" t="n"/>
      <c r="I37" s="31" t="n"/>
      <c r="J37" s="14" t="n"/>
      <c r="K37" s="30" t="n"/>
    </row>
    <row r="38">
      <c r="B38" s="29" t="n"/>
      <c r="C38" s="30" t="n"/>
      <c r="D38" s="31" t="n"/>
      <c r="E38" s="30" t="n"/>
      <c r="G38" s="29" t="n"/>
      <c r="H38" s="30" t="n"/>
      <c r="I38" s="31" t="n"/>
      <c r="J38" s="14" t="n"/>
      <c r="K38" s="30" t="n"/>
    </row>
    <row r="39">
      <c r="B39" s="29" t="n"/>
      <c r="C39" s="30" t="n"/>
      <c r="D39" s="31" t="n"/>
      <c r="E39" s="30" t="n"/>
      <c r="G39" s="29" t="n"/>
      <c r="H39" s="30" t="n"/>
      <c r="I39" s="31" t="n"/>
      <c r="J39" s="14" t="n"/>
      <c r="K39" s="30" t="n"/>
    </row>
    <row r="40">
      <c r="B40" s="29" t="n"/>
      <c r="C40" s="30" t="n"/>
      <c r="D40" s="31" t="n"/>
      <c r="E40" s="30" t="n"/>
      <c r="G40" s="29" t="n"/>
      <c r="H40" s="30" t="n"/>
      <c r="I40" s="31" t="n"/>
      <c r="J40" s="14" t="n"/>
      <c r="K40" s="30" t="n"/>
    </row>
    <row r="41">
      <c r="B41" s="29" t="n"/>
      <c r="C41" s="30" t="n"/>
      <c r="D41" s="31" t="n"/>
      <c r="E41" s="30" t="n"/>
      <c r="G41" s="29" t="n"/>
      <c r="H41" s="30" t="n"/>
      <c r="I41" s="31" t="n"/>
      <c r="J41" s="14" t="n"/>
      <c r="K41" s="30" t="n"/>
    </row>
    <row r="42">
      <c r="B42" s="29" t="n"/>
      <c r="C42" s="30" t="n"/>
      <c r="D42" s="31" t="n"/>
      <c r="E42" s="30" t="n"/>
      <c r="G42" s="29" t="n"/>
      <c r="H42" s="30" t="n"/>
      <c r="I42" s="31" t="n"/>
      <c r="J42" s="14" t="n"/>
      <c r="K42" s="30" t="n"/>
    </row>
    <row r="43">
      <c r="B43" s="29" t="n"/>
      <c r="C43" s="30" t="n"/>
      <c r="D43" s="31" t="n"/>
      <c r="E43" s="30" t="n"/>
      <c r="G43" s="29" t="n"/>
      <c r="H43" s="30" t="n"/>
      <c r="I43" s="31" t="n"/>
      <c r="J43" s="14" t="n"/>
      <c r="K43" s="30" t="n"/>
    </row>
    <row r="44">
      <c r="B44" s="29" t="n"/>
      <c r="C44" s="30" t="n"/>
      <c r="D44" s="31" t="n"/>
      <c r="E44" s="30" t="n"/>
      <c r="G44" s="29" t="n"/>
      <c r="H44" s="30" t="n"/>
      <c r="I44" s="31" t="n"/>
      <c r="J44" s="14" t="n"/>
      <c r="K44" s="30" t="n"/>
    </row>
    <row r="45">
      <c r="B45" s="29" t="n"/>
      <c r="C45" s="30" t="n"/>
      <c r="D45" s="31" t="n"/>
      <c r="E45" s="30" t="n"/>
      <c r="G45" s="29" t="n"/>
      <c r="H45" s="30" t="n"/>
      <c r="I45" s="31" t="n"/>
      <c r="J45" s="14" t="n"/>
      <c r="K45" s="30" t="n"/>
    </row>
    <row r="46">
      <c r="B46" s="29" t="n"/>
      <c r="C46" s="30" t="n"/>
      <c r="D46" s="31" t="n"/>
      <c r="E46" s="30" t="n"/>
      <c r="G46" s="29" t="n"/>
      <c r="H46" s="30" t="n"/>
      <c r="I46" s="31" t="n"/>
      <c r="J46" s="14" t="n"/>
      <c r="K46" s="30" t="n"/>
    </row>
    <row r="47">
      <c r="B47" s="29" t="n"/>
      <c r="C47" s="30" t="n"/>
      <c r="D47" s="31" t="n"/>
      <c r="E47" s="30" t="n"/>
      <c r="G47" s="29" t="n"/>
      <c r="H47" s="30" t="n"/>
      <c r="I47" s="31" t="n"/>
      <c r="J47" s="14" t="n"/>
      <c r="K47" s="30" t="n"/>
    </row>
    <row r="48">
      <c r="B48" s="29" t="n"/>
      <c r="C48" s="30" t="n"/>
      <c r="D48" s="31" t="n"/>
      <c r="E48" s="30" t="n"/>
      <c r="G48" s="29" t="n"/>
      <c r="H48" s="30" t="n"/>
      <c r="I48" s="31" t="n"/>
      <c r="J48" s="14" t="n"/>
      <c r="K48" s="30" t="n"/>
    </row>
    <row r="49">
      <c r="B49" s="29" t="n"/>
      <c r="C49" s="30" t="n"/>
      <c r="D49" s="31" t="n"/>
      <c r="E49" s="30" t="n"/>
      <c r="G49" s="29" t="n"/>
      <c r="H49" s="30" t="n"/>
      <c r="I49" s="31" t="n"/>
      <c r="J49" s="14" t="n"/>
      <c r="K49" s="30" t="n"/>
    </row>
    <row r="50">
      <c r="B50" s="29" t="n"/>
      <c r="C50" s="30" t="n"/>
      <c r="D50" s="31" t="n"/>
      <c r="E50" s="30" t="n"/>
      <c r="G50" s="29" t="n"/>
      <c r="H50" s="30" t="n"/>
      <c r="I50" s="31" t="n"/>
      <c r="J50" s="14" t="n"/>
      <c r="K50" s="30" t="n"/>
    </row>
    <row r="51">
      <c r="B51" s="29" t="n"/>
      <c r="C51" s="30" t="n"/>
      <c r="D51" s="31" t="n"/>
      <c r="E51" s="30" t="n"/>
      <c r="G51" s="29" t="n"/>
      <c r="H51" s="30" t="n"/>
      <c r="I51" s="31" t="n"/>
      <c r="J51" s="14" t="n"/>
      <c r="K51" s="30" t="n"/>
    </row>
    <row r="52">
      <c r="B52" s="29" t="n"/>
      <c r="C52" s="30" t="n"/>
      <c r="D52" s="31" t="n"/>
      <c r="E52" s="30" t="n"/>
      <c r="G52" s="29" t="n"/>
      <c r="H52" s="30" t="n"/>
      <c r="I52" s="31" t="n"/>
      <c r="J52" s="14" t="n"/>
      <c r="K52" s="30" t="n"/>
    </row>
    <row r="53">
      <c r="B53" s="29" t="n"/>
      <c r="C53" s="30" t="n"/>
      <c r="D53" s="31" t="n"/>
      <c r="E53" s="30" t="n"/>
      <c r="G53" s="29" t="n"/>
      <c r="H53" s="30" t="n"/>
      <c r="I53" s="31" t="n"/>
      <c r="J53" s="14" t="n"/>
      <c r="K53" s="30" t="n"/>
    </row>
    <row r="54">
      <c r="B54" s="29" t="n"/>
      <c r="C54" s="30" t="n"/>
      <c r="D54" s="31" t="n"/>
      <c r="E54" s="30" t="n"/>
      <c r="G54" s="29" t="n"/>
      <c r="H54" s="30" t="n"/>
      <c r="I54" s="31" t="n"/>
      <c r="J54" s="14" t="n"/>
      <c r="K54" s="30" t="n"/>
    </row>
    <row r="55">
      <c r="B55" s="29" t="n"/>
      <c r="C55" s="30" t="n"/>
      <c r="D55" s="31" t="n"/>
      <c r="E55" s="30" t="n"/>
      <c r="G55" s="29" t="n"/>
      <c r="H55" s="30" t="n"/>
      <c r="I55" s="31" t="n"/>
      <c r="J55" s="14" t="n"/>
      <c r="K55" s="30" t="n"/>
    </row>
    <row r="56">
      <c r="B56" s="29" t="n"/>
      <c r="C56" s="30" t="n"/>
      <c r="D56" s="31" t="n"/>
      <c r="E56" s="30" t="n"/>
      <c r="G56" s="29" t="n"/>
      <c r="H56" s="30" t="n"/>
      <c r="I56" s="31" t="n"/>
      <c r="J56" s="14" t="n"/>
      <c r="K56" s="30" t="n"/>
    </row>
    <row r="57">
      <c r="B57" s="29" t="n"/>
      <c r="C57" s="30" t="n"/>
      <c r="D57" s="31" t="n"/>
      <c r="E57" s="30" t="n"/>
      <c r="G57" s="29" t="n"/>
      <c r="H57" s="30" t="n"/>
      <c r="I57" s="31" t="n"/>
      <c r="J57" s="14" t="n"/>
      <c r="K57" s="30" t="n"/>
    </row>
    <row r="58">
      <c r="B58" s="29" t="n"/>
      <c r="C58" s="30" t="n"/>
      <c r="D58" s="31" t="n"/>
      <c r="E58" s="30" t="n"/>
      <c r="G58" s="29" t="n"/>
      <c r="H58" s="30" t="n"/>
      <c r="I58" s="31" t="n"/>
      <c r="J58" s="14" t="n"/>
      <c r="K58" s="30" t="n"/>
    </row>
    <row r="59">
      <c r="B59" s="29" t="n"/>
      <c r="C59" s="30" t="n"/>
      <c r="D59" s="31" t="n"/>
      <c r="E59" s="30" t="n"/>
      <c r="G59" s="29" t="n"/>
      <c r="H59" s="30" t="n"/>
      <c r="I59" s="31" t="n"/>
      <c r="J59" s="14" t="n"/>
      <c r="K59" s="30" t="n"/>
    </row>
    <row r="60">
      <c r="B60" s="29" t="n"/>
      <c r="C60" s="30" t="n"/>
      <c r="D60" s="31" t="n"/>
      <c r="E60" s="30" t="n"/>
      <c r="G60" s="29" t="n"/>
      <c r="H60" s="30" t="n"/>
      <c r="I60" s="31" t="n"/>
      <c r="J60" s="14" t="n"/>
      <c r="K60" s="30" t="n"/>
    </row>
    <row r="61">
      <c r="B61" s="29" t="n"/>
      <c r="C61" s="30" t="n"/>
      <c r="D61" s="31" t="n"/>
      <c r="E61" s="30" t="n"/>
      <c r="G61" s="29" t="n"/>
      <c r="H61" s="30" t="n"/>
      <c r="I61" s="31" t="n"/>
      <c r="J61" s="14" t="n"/>
      <c r="K61" s="30" t="n"/>
    </row>
    <row r="62">
      <c r="B62" s="29" t="n"/>
      <c r="C62" s="30" t="n"/>
      <c r="D62" s="31" t="n"/>
      <c r="E62" s="30" t="n"/>
      <c r="G62" s="29" t="n"/>
      <c r="H62" s="30" t="n"/>
      <c r="I62" s="31" t="n"/>
      <c r="J62" s="14" t="n"/>
      <c r="K62" s="30" t="n"/>
    </row>
    <row r="63">
      <c r="B63" s="29" t="n"/>
      <c r="C63" s="30" t="n"/>
      <c r="D63" s="31" t="n"/>
      <c r="E63" s="30" t="n"/>
      <c r="G63" s="29" t="n"/>
      <c r="H63" s="30" t="n"/>
      <c r="I63" s="31" t="n"/>
      <c r="J63" s="14" t="n"/>
      <c r="K63" s="30" t="n"/>
    </row>
    <row r="64">
      <c r="B64" s="29" t="n"/>
      <c r="C64" s="30" t="n"/>
      <c r="D64" s="31" t="n"/>
      <c r="E64" s="30" t="n"/>
      <c r="G64" s="29" t="n"/>
      <c r="H64" s="30" t="n"/>
      <c r="I64" s="31" t="n"/>
      <c r="J64" s="14" t="n"/>
      <c r="K64" s="30" t="n"/>
    </row>
    <row r="65">
      <c r="B65" s="29" t="n"/>
      <c r="C65" s="30" t="n"/>
      <c r="D65" s="31" t="n"/>
      <c r="E65" s="30" t="n"/>
      <c r="G65" s="29" t="n"/>
      <c r="H65" s="30" t="n"/>
      <c r="I65" s="31" t="n"/>
      <c r="J65" s="14" t="n"/>
      <c r="K65" s="30" t="n"/>
    </row>
    <row r="66">
      <c r="B66" s="29" t="n"/>
      <c r="C66" s="30" t="n"/>
      <c r="D66" s="31" t="n"/>
      <c r="E66" s="30" t="n"/>
      <c r="G66" s="29" t="n"/>
      <c r="H66" s="30" t="n"/>
      <c r="I66" s="31" t="n"/>
      <c r="J66" s="14" t="n"/>
      <c r="K66" s="30" t="n"/>
    </row>
    <row r="67">
      <c r="B67" s="29" t="n"/>
      <c r="C67" s="30" t="n"/>
      <c r="D67" s="31" t="n"/>
      <c r="E67" s="30" t="n"/>
      <c r="G67" s="29" t="n"/>
      <c r="H67" s="30" t="n"/>
      <c r="I67" s="31" t="n"/>
      <c r="J67" s="14" t="n"/>
      <c r="K67" s="30" t="n"/>
    </row>
    <row r="68">
      <c r="B68" s="29" t="n"/>
      <c r="C68" s="30" t="n"/>
      <c r="D68" s="31" t="n"/>
      <c r="E68" s="30" t="n"/>
      <c r="G68" s="29" t="n"/>
      <c r="H68" s="30" t="n"/>
      <c r="I68" s="31" t="n"/>
      <c r="J68" s="14" t="n"/>
      <c r="K68" s="30" t="n"/>
    </row>
    <row r="69">
      <c r="B69" s="29" t="n"/>
      <c r="C69" s="30" t="n"/>
      <c r="D69" s="31" t="n"/>
      <c r="E69" s="30" t="n"/>
      <c r="G69" s="29" t="n"/>
      <c r="H69" s="30" t="n"/>
      <c r="I69" s="31" t="n"/>
      <c r="J69" s="14" t="n"/>
      <c r="K69" s="30" t="n"/>
    </row>
    <row r="70">
      <c r="B70" s="29" t="n"/>
      <c r="C70" s="30" t="n"/>
      <c r="D70" s="31" t="n"/>
      <c r="E70" s="30" t="n"/>
      <c r="G70" s="29" t="n"/>
      <c r="H70" s="30" t="n"/>
      <c r="I70" s="31" t="n"/>
      <c r="J70" s="14" t="n"/>
      <c r="K70" s="30" t="n"/>
    </row>
    <row r="71">
      <c r="B71" s="29" t="n"/>
      <c r="C71" s="30" t="n"/>
      <c r="D71" s="31" t="n"/>
      <c r="E71" s="30" t="n"/>
      <c r="G71" s="29" t="n"/>
      <c r="H71" s="30" t="n"/>
      <c r="I71" s="31" t="n"/>
      <c r="J71" s="14" t="n"/>
      <c r="K71" s="30" t="n"/>
    </row>
    <row r="72">
      <c r="B72" s="29" t="n"/>
      <c r="C72" s="30" t="n"/>
      <c r="D72" s="31" t="n"/>
      <c r="E72" s="30" t="n"/>
      <c r="G72" s="29" t="n"/>
      <c r="H72" s="30" t="n"/>
      <c r="I72" s="31" t="n"/>
      <c r="J72" s="14" t="n"/>
      <c r="K72" s="30" t="n"/>
    </row>
    <row r="73">
      <c r="B73" s="29" t="n"/>
      <c r="C73" s="30" t="n"/>
      <c r="D73" s="31" t="n"/>
      <c r="E73" s="30" t="n"/>
      <c r="G73" s="29" t="n"/>
      <c r="H73" s="30" t="n"/>
      <c r="I73" s="31" t="n"/>
      <c r="J73" s="14" t="n"/>
      <c r="K73" s="30" t="n"/>
    </row>
    <row r="74">
      <c r="B74" s="29" t="n"/>
      <c r="C74" s="30" t="n"/>
      <c r="D74" s="31" t="n"/>
      <c r="E74" s="30" t="n"/>
      <c r="G74" s="29" t="n"/>
      <c r="H74" s="30" t="n"/>
      <c r="I74" s="31" t="n"/>
      <c r="J74" s="14" t="n"/>
      <c r="K74" s="30" t="n"/>
    </row>
    <row r="75">
      <c r="B75" s="29" t="n"/>
      <c r="C75" s="30" t="n"/>
      <c r="D75" s="31" t="n"/>
      <c r="E75" s="30" t="n"/>
      <c r="G75" s="29" t="n"/>
      <c r="H75" s="30" t="n"/>
      <c r="I75" s="31" t="n"/>
      <c r="J75" s="14" t="n"/>
      <c r="K75" s="30" t="n"/>
    </row>
    <row r="76">
      <c r="B76" s="29" t="n"/>
      <c r="C76" s="30" t="n"/>
      <c r="D76" s="31" t="n"/>
      <c r="E76" s="30" t="n"/>
      <c r="G76" s="29" t="n"/>
      <c r="H76" s="30" t="n"/>
      <c r="I76" s="31" t="n"/>
      <c r="J76" s="14" t="n"/>
      <c r="K76" s="30" t="n"/>
    </row>
    <row r="77">
      <c r="B77" s="29" t="n"/>
      <c r="C77" s="30" t="n"/>
      <c r="D77" s="31" t="n"/>
      <c r="E77" s="30" t="n"/>
      <c r="G77" s="29" t="n"/>
      <c r="H77" s="30" t="n"/>
      <c r="I77" s="31" t="n"/>
      <c r="J77" s="14" t="n"/>
      <c r="K77" s="30" t="n"/>
    </row>
    <row r="78">
      <c r="B78" s="29" t="n"/>
      <c r="C78" s="30" t="n"/>
      <c r="D78" s="31" t="n"/>
      <c r="E78" s="30" t="n"/>
      <c r="G78" s="29" t="n"/>
      <c r="H78" s="30" t="n"/>
      <c r="I78" s="31" t="n"/>
      <c r="J78" s="14" t="n"/>
      <c r="K78" s="30" t="n"/>
    </row>
    <row r="79">
      <c r="B79" s="29" t="n"/>
      <c r="C79" s="30" t="n"/>
      <c r="D79" s="31" t="n"/>
      <c r="E79" s="30" t="n"/>
      <c r="G79" s="29" t="n"/>
      <c r="H79" s="30" t="n"/>
      <c r="I79" s="31" t="n"/>
      <c r="J79" s="14" t="n"/>
      <c r="K79" s="30" t="n"/>
    </row>
    <row r="80">
      <c r="B80" s="29" t="n"/>
      <c r="C80" s="30" t="n"/>
      <c r="D80" s="31" t="n"/>
      <c r="E80" s="30" t="n"/>
      <c r="G80" s="29" t="n"/>
      <c r="H80" s="30" t="n"/>
      <c r="I80" s="31" t="n"/>
      <c r="J80" s="14" t="n"/>
      <c r="K80" s="30" t="n"/>
    </row>
    <row r="81">
      <c r="B81" s="29" t="n"/>
      <c r="C81" s="30" t="n"/>
      <c r="D81" s="31" t="n"/>
      <c r="E81" s="30" t="n"/>
      <c r="G81" s="29" t="n"/>
      <c r="H81" s="30" t="n"/>
      <c r="I81" s="31" t="n"/>
      <c r="J81" s="14" t="n"/>
      <c r="K81" s="30" t="n"/>
    </row>
    <row r="82">
      <c r="B82" s="29" t="n"/>
      <c r="C82" s="30" t="n"/>
      <c r="D82" s="31" t="n"/>
      <c r="E82" s="30" t="n"/>
      <c r="G82" s="29" t="n"/>
      <c r="H82" s="30" t="n"/>
      <c r="I82" s="31" t="n"/>
      <c r="J82" s="14" t="n"/>
      <c r="K82" s="30" t="n"/>
    </row>
    <row r="83">
      <c r="B83" s="29" t="n"/>
      <c r="C83" s="30" t="n"/>
      <c r="D83" s="31" t="n"/>
      <c r="E83" s="30" t="n"/>
      <c r="G83" s="29" t="n"/>
      <c r="H83" s="30" t="n"/>
      <c r="I83" s="31" t="n"/>
      <c r="J83" s="14" t="n"/>
      <c r="K83" s="30" t="n"/>
    </row>
    <row r="84">
      <c r="B84" s="29" t="n"/>
      <c r="C84" s="30" t="n"/>
      <c r="D84" s="31" t="n"/>
      <c r="E84" s="30" t="n"/>
      <c r="G84" s="29" t="n"/>
      <c r="H84" s="30" t="n"/>
      <c r="I84" s="31" t="n"/>
      <c r="J84" s="14" t="n"/>
      <c r="K84" s="30" t="n"/>
    </row>
    <row r="85">
      <c r="B85" s="29" t="n"/>
      <c r="C85" s="30" t="n"/>
      <c r="D85" s="31" t="n"/>
      <c r="E85" s="30" t="n"/>
      <c r="G85" s="29" t="n"/>
      <c r="H85" s="30" t="n"/>
      <c r="I85" s="31" t="n"/>
      <c r="J85" s="14" t="n"/>
      <c r="K85" s="30" t="n"/>
    </row>
    <row r="86">
      <c r="B86" s="29" t="n"/>
      <c r="C86" s="30" t="n"/>
      <c r="D86" s="31" t="n"/>
      <c r="E86" s="30" t="n"/>
      <c r="G86" s="29" t="n"/>
      <c r="H86" s="30" t="n"/>
      <c r="I86" s="31" t="n"/>
      <c r="J86" s="14" t="n"/>
      <c r="K86" s="30" t="n"/>
    </row>
    <row r="87">
      <c r="B87" s="29" t="n"/>
      <c r="C87" s="30" t="n"/>
      <c r="D87" s="31" t="n"/>
      <c r="E87" s="30" t="n"/>
      <c r="G87" s="29" t="n"/>
      <c r="H87" s="30" t="n"/>
      <c r="I87" s="31" t="n"/>
      <c r="J87" s="14" t="n"/>
      <c r="K87" s="30" t="n"/>
    </row>
    <row r="88">
      <c r="B88" s="29" t="n"/>
      <c r="C88" s="30" t="n"/>
      <c r="D88" s="31" t="n"/>
      <c r="E88" s="30" t="n"/>
      <c r="G88" s="29" t="n"/>
      <c r="H88" s="30" t="n"/>
      <c r="I88" s="31" t="n"/>
      <c r="J88" s="14" t="n"/>
      <c r="K88" s="30" t="n"/>
    </row>
    <row r="89">
      <c r="B89" s="29" t="n"/>
      <c r="C89" s="30" t="n"/>
      <c r="D89" s="31" t="n"/>
      <c r="E89" s="30" t="n"/>
      <c r="G89" s="29" t="n"/>
      <c r="H89" s="30" t="n"/>
      <c r="I89" s="31" t="n"/>
      <c r="J89" s="14" t="n"/>
      <c r="K89" s="30" t="n"/>
    </row>
    <row r="90">
      <c r="B90" s="29" t="n"/>
      <c r="C90" s="30" t="n"/>
      <c r="D90" s="31" t="n"/>
      <c r="E90" s="30" t="n"/>
      <c r="G90" s="29" t="n"/>
      <c r="H90" s="30" t="n"/>
      <c r="I90" s="31" t="n"/>
      <c r="J90" s="14" t="n"/>
      <c r="K90" s="30" t="n"/>
    </row>
    <row r="91">
      <c r="B91" s="29" t="n"/>
      <c r="C91" s="30" t="n"/>
      <c r="D91" s="31" t="n"/>
      <c r="E91" s="30" t="n"/>
      <c r="G91" s="29" t="n"/>
      <c r="H91" s="30" t="n"/>
      <c r="I91" s="31" t="n"/>
      <c r="J91" s="14" t="n"/>
      <c r="K91" s="30" t="n"/>
    </row>
    <row r="92">
      <c r="B92" s="29" t="n"/>
      <c r="C92" s="30" t="n"/>
      <c r="D92" s="31" t="n"/>
      <c r="E92" s="30" t="n"/>
      <c r="G92" s="29" t="n"/>
      <c r="H92" s="30" t="n"/>
      <c r="I92" s="31" t="n"/>
      <c r="J92" s="14" t="n"/>
      <c r="K92" s="30" t="n"/>
    </row>
    <row r="93">
      <c r="B93" s="29" t="n"/>
      <c r="C93" s="30" t="n"/>
      <c r="D93" s="31" t="n"/>
      <c r="E93" s="30" t="n"/>
      <c r="G93" s="29" t="n"/>
      <c r="H93" s="30" t="n"/>
      <c r="I93" s="31" t="n"/>
      <c r="J93" s="14" t="n"/>
      <c r="K93" s="30" t="n"/>
    </row>
    <row r="94">
      <c r="B94" s="29" t="n"/>
      <c r="C94" s="30" t="n"/>
      <c r="D94" s="31" t="n"/>
      <c r="E94" s="30" t="n"/>
      <c r="G94" s="29" t="n"/>
      <c r="H94" s="30" t="n"/>
      <c r="I94" s="31" t="n"/>
      <c r="J94" s="14" t="n"/>
      <c r="K94" s="30" t="n"/>
    </row>
    <row r="95">
      <c r="B95" s="29" t="n"/>
      <c r="C95" s="30" t="n"/>
      <c r="D95" s="31" t="n"/>
      <c r="E95" s="30" t="n"/>
      <c r="G95" s="29" t="n"/>
      <c r="H95" s="30" t="n"/>
      <c r="I95" s="31" t="n"/>
      <c r="J95" s="14" t="n"/>
      <c r="K95" s="30" t="n"/>
    </row>
    <row r="96">
      <c r="B96" s="29" t="n"/>
      <c r="C96" s="30" t="n"/>
      <c r="D96" s="31" t="n"/>
      <c r="E96" s="30" t="n"/>
      <c r="G96" s="29" t="n"/>
      <c r="H96" s="30" t="n"/>
      <c r="I96" s="31" t="n"/>
      <c r="J96" s="14" t="n"/>
      <c r="K96" s="30" t="n"/>
    </row>
    <row r="97">
      <c r="B97" s="29" t="n"/>
      <c r="C97" s="30" t="n"/>
      <c r="D97" s="31" t="n"/>
      <c r="E97" s="30" t="n"/>
      <c r="G97" s="29" t="n"/>
      <c r="H97" s="30" t="n"/>
      <c r="I97" s="31" t="n"/>
      <c r="J97" s="14" t="n"/>
      <c r="K97" s="30" t="n"/>
    </row>
    <row r="98">
      <c r="B98" s="29" t="n"/>
      <c r="C98" s="30" t="n"/>
      <c r="D98" s="31" t="n"/>
      <c r="E98" s="30" t="n"/>
      <c r="G98" s="29" t="n"/>
      <c r="H98" s="30" t="n"/>
      <c r="I98" s="31" t="n"/>
      <c r="J98" s="14" t="n"/>
      <c r="K98" s="30" t="n"/>
    </row>
    <row r="99">
      <c r="B99" s="29" t="n"/>
      <c r="C99" s="30" t="n"/>
      <c r="D99" s="31" t="n"/>
      <c r="E99" s="30" t="n"/>
      <c r="G99" s="29" t="n"/>
      <c r="H99" s="30" t="n"/>
      <c r="I99" s="31" t="n"/>
      <c r="J99" s="14" t="n"/>
      <c r="K99" s="30" t="n"/>
    </row>
    <row r="100">
      <c r="B100" s="29" t="n"/>
      <c r="C100" s="30" t="n"/>
      <c r="D100" s="31" t="n"/>
      <c r="E100" s="30" t="n"/>
      <c r="G100" s="29" t="n"/>
      <c r="H100" s="30" t="n"/>
      <c r="I100" s="31" t="n"/>
      <c r="J100" s="14" t="n"/>
      <c r="K100" s="30" t="n"/>
    </row>
    <row r="101">
      <c r="B101" s="29" t="n"/>
      <c r="C101" s="30" t="n"/>
      <c r="D101" s="31" t="n"/>
      <c r="E101" s="30" t="n"/>
      <c r="G101" s="29" t="n"/>
      <c r="H101" s="30" t="n"/>
      <c r="I101" s="31" t="n"/>
      <c r="J101" s="14" t="n"/>
      <c r="K101" s="30" t="n"/>
    </row>
    <row r="102">
      <c r="B102" s="29" t="n"/>
      <c r="C102" s="30" t="n"/>
      <c r="D102" s="31" t="n"/>
      <c r="E102" s="30" t="n"/>
      <c r="G102" s="29" t="n"/>
      <c r="H102" s="30" t="n"/>
      <c r="I102" s="31" t="n"/>
      <c r="J102" s="14" t="n"/>
      <c r="K102" s="30" t="n"/>
    </row>
    <row r="103">
      <c r="B103" s="29" t="n"/>
      <c r="C103" s="30" t="n"/>
      <c r="D103" s="31" t="n"/>
      <c r="E103" s="30" t="n"/>
      <c r="G103" s="29" t="n"/>
      <c r="H103" s="30" t="n"/>
      <c r="I103" s="31" t="n"/>
      <c r="J103" s="14" t="n"/>
      <c r="K103" s="30" t="n"/>
    </row>
    <row r="104">
      <c r="B104" s="29" t="n"/>
      <c r="C104" s="30" t="n"/>
      <c r="D104" s="31" t="n"/>
      <c r="E104" s="30" t="n"/>
      <c r="G104" s="29" t="n"/>
      <c r="H104" s="30" t="n"/>
      <c r="I104" s="31" t="n"/>
      <c r="J104" s="14" t="n"/>
      <c r="K104" s="30" t="n"/>
    </row>
    <row r="105">
      <c r="B105" s="29" t="n"/>
      <c r="C105" s="30" t="n"/>
      <c r="D105" s="31" t="n"/>
      <c r="E105" s="30" t="n"/>
      <c r="G105" s="29" t="n"/>
      <c r="H105" s="30" t="n"/>
      <c r="I105" s="31" t="n"/>
      <c r="J105" s="14" t="n"/>
      <c r="K105" s="30" t="n"/>
    </row>
    <row r="106">
      <c r="B106" s="29" t="n"/>
      <c r="C106" s="30" t="n"/>
      <c r="D106" s="31" t="n"/>
      <c r="E106" s="30" t="n"/>
      <c r="G106" s="29" t="n"/>
      <c r="H106" s="30" t="n"/>
      <c r="I106" s="31" t="n"/>
      <c r="J106" s="14" t="n"/>
      <c r="K106" s="30" t="n"/>
    </row>
    <row r="107">
      <c r="B107" s="29" t="n"/>
      <c r="C107" s="30" t="n"/>
      <c r="D107" s="31" t="n"/>
      <c r="E107" s="30" t="n"/>
      <c r="G107" s="29" t="n"/>
      <c r="H107" s="30" t="n"/>
      <c r="I107" s="31" t="n"/>
      <c r="J107" s="14" t="n"/>
      <c r="K107" s="30" t="n"/>
    </row>
    <row r="108">
      <c r="B108" s="29" t="n"/>
      <c r="C108" s="30" t="n"/>
      <c r="D108" s="31" t="n"/>
      <c r="E108" s="30" t="n"/>
      <c r="G108" s="29" t="n"/>
      <c r="H108" s="30" t="n"/>
      <c r="I108" s="31" t="n"/>
      <c r="J108" s="14" t="n"/>
      <c r="K108" s="30" t="n"/>
    </row>
    <row r="109">
      <c r="B109" s="29" t="n"/>
      <c r="C109" s="30" t="n"/>
      <c r="D109" s="31" t="n"/>
      <c r="E109" s="30" t="n"/>
      <c r="G109" s="29" t="n"/>
      <c r="H109" s="30" t="n"/>
      <c r="I109" s="31" t="n"/>
      <c r="J109" s="14" t="n"/>
      <c r="K109" s="30" t="n"/>
    </row>
    <row r="110">
      <c r="B110" s="29" t="n"/>
      <c r="C110" s="30" t="n"/>
      <c r="D110" s="31" t="n"/>
      <c r="E110" s="30" t="n"/>
      <c r="G110" s="29" t="n"/>
      <c r="H110" s="30" t="n"/>
      <c r="I110" s="31" t="n"/>
      <c r="J110" s="14" t="n"/>
      <c r="K110" s="30" t="n"/>
    </row>
    <row r="111">
      <c r="B111" s="29" t="n"/>
      <c r="C111" s="30" t="n"/>
      <c r="D111" s="31" t="n"/>
      <c r="E111" s="30" t="n"/>
      <c r="G111" s="29" t="n"/>
      <c r="H111" s="30" t="n"/>
      <c r="I111" s="31" t="n"/>
      <c r="J111" s="14" t="n"/>
      <c r="K111" s="30" t="n"/>
    </row>
    <row r="112">
      <c r="B112" s="29" t="n"/>
      <c r="C112" s="30" t="n"/>
      <c r="D112" s="31" t="n"/>
      <c r="E112" s="30" t="n"/>
      <c r="G112" s="29" t="n"/>
      <c r="H112" s="30" t="n"/>
      <c r="I112" s="31" t="n"/>
      <c r="J112" s="14" t="n"/>
      <c r="K112" s="30" t="n"/>
    </row>
    <row r="113">
      <c r="B113" s="29" t="n"/>
      <c r="C113" s="30" t="n"/>
      <c r="D113" s="31" t="n"/>
      <c r="E113" s="30" t="n"/>
      <c r="G113" s="29" t="n"/>
      <c r="H113" s="30" t="n"/>
      <c r="I113" s="31" t="n"/>
      <c r="J113" s="14" t="n"/>
      <c r="K113" s="30" t="n"/>
    </row>
    <row r="114">
      <c r="B114" s="29" t="n"/>
      <c r="C114" s="30" t="n"/>
      <c r="D114" s="31" t="n"/>
      <c r="E114" s="30" t="n"/>
      <c r="G114" s="29" t="n"/>
      <c r="H114" s="30" t="n"/>
      <c r="I114" s="31" t="n"/>
      <c r="J114" s="14" t="n"/>
      <c r="K114" s="30" t="n"/>
    </row>
    <row r="115">
      <c r="B115" s="29" t="n"/>
      <c r="C115" s="30" t="n"/>
      <c r="D115" s="31" t="n"/>
      <c r="E115" s="30" t="n"/>
      <c r="G115" s="29" t="n"/>
      <c r="H115" s="30" t="n"/>
      <c r="I115" s="31" t="n"/>
      <c r="J115" s="14" t="n"/>
      <c r="K115" s="30" t="n"/>
    </row>
    <row r="116">
      <c r="B116" s="29" t="n"/>
      <c r="C116" s="30" t="n"/>
      <c r="D116" s="31" t="n"/>
      <c r="E116" s="30" t="n"/>
      <c r="G116" s="29" t="n"/>
      <c r="H116" s="30" t="n"/>
      <c r="I116" s="31" t="n"/>
      <c r="J116" s="14" t="n"/>
      <c r="K116" s="30" t="n"/>
    </row>
    <row r="117">
      <c r="B117" s="29" t="n"/>
      <c r="C117" s="30" t="n"/>
      <c r="D117" s="31" t="n"/>
      <c r="E117" s="30" t="n"/>
      <c r="G117" s="29" t="n"/>
      <c r="H117" s="30" t="n"/>
      <c r="I117" s="31" t="n"/>
      <c r="J117" s="14" t="n"/>
      <c r="K117" s="30" t="n"/>
    </row>
    <row r="118">
      <c r="B118" s="29" t="n"/>
      <c r="C118" s="30" t="n"/>
      <c r="D118" s="31" t="n"/>
      <c r="E118" s="30" t="n"/>
      <c r="G118" s="29" t="n"/>
      <c r="H118" s="30" t="n"/>
      <c r="I118" s="31" t="n"/>
      <c r="J118" s="14" t="n"/>
      <c r="K118" s="30" t="n"/>
    </row>
    <row r="119">
      <c r="B119" s="29" t="n"/>
      <c r="C119" s="30" t="n"/>
      <c r="D119" s="31" t="n"/>
      <c r="E119" s="30" t="n"/>
      <c r="G119" s="29" t="n"/>
      <c r="H119" s="30" t="n"/>
      <c r="I119" s="31" t="n"/>
      <c r="J119" s="14" t="n"/>
      <c r="K119" s="30" t="n"/>
    </row>
    <row r="120">
      <c r="B120" s="29" t="n"/>
      <c r="C120" s="30" t="n"/>
      <c r="D120" s="31" t="n"/>
      <c r="E120" s="30" t="n"/>
      <c r="G120" s="29" t="n"/>
      <c r="H120" s="30" t="n"/>
      <c r="I120" s="31" t="n"/>
      <c r="J120" s="14" t="n"/>
      <c r="K120" s="30" t="n"/>
    </row>
    <row r="121">
      <c r="B121" s="29" t="n"/>
      <c r="C121" s="30" t="n"/>
      <c r="D121" s="31" t="n"/>
      <c r="E121" s="30" t="n"/>
      <c r="G121" s="29" t="n"/>
      <c r="H121" s="30" t="n"/>
      <c r="I121" s="31" t="n"/>
      <c r="J121" s="14" t="n"/>
      <c r="K121" s="30" t="n"/>
    </row>
    <row r="122">
      <c r="B122" s="29" t="n"/>
      <c r="C122" s="30" t="n"/>
      <c r="D122" s="31" t="n"/>
      <c r="E122" s="30" t="n"/>
      <c r="G122" s="29" t="n"/>
      <c r="H122" s="30" t="n"/>
      <c r="I122" s="31" t="n"/>
      <c r="J122" s="14" t="n"/>
      <c r="K122" s="30" t="n"/>
    </row>
    <row r="123">
      <c r="B123" s="29" t="n"/>
      <c r="C123" s="30" t="n"/>
      <c r="D123" s="31" t="n"/>
      <c r="E123" s="30" t="n"/>
      <c r="G123" s="29" t="n"/>
      <c r="H123" s="30" t="n"/>
      <c r="I123" s="31" t="n"/>
      <c r="J123" s="14" t="n"/>
      <c r="K123" s="30" t="n"/>
    </row>
    <row r="124">
      <c r="B124" s="29" t="n"/>
      <c r="C124" s="30" t="n"/>
      <c r="D124" s="31" t="n"/>
      <c r="E124" s="30" t="n"/>
      <c r="G124" s="29" t="n"/>
      <c r="H124" s="30" t="n"/>
      <c r="I124" s="31" t="n"/>
      <c r="J124" s="14" t="n"/>
      <c r="K124" s="30" t="n"/>
    </row>
    <row r="125">
      <c r="B125" s="29" t="n"/>
      <c r="C125" s="30" t="n"/>
      <c r="D125" s="31" t="n"/>
      <c r="E125" s="30" t="n"/>
      <c r="G125" s="29" t="n"/>
      <c r="H125" s="30" t="n"/>
      <c r="I125" s="31" t="n"/>
      <c r="J125" s="14" t="n"/>
      <c r="K125" s="30" t="n"/>
    </row>
  </sheetData>
  <mergeCells count="1">
    <mergeCell ref="A1:N1"/>
  </mergeCells>
  <conditionalFormatting sqref="C13">
    <cfRule type="cellIs" priority="1" operator="greaterThan" dxfId="0">
      <formula>0.10</formula>
    </cfRule>
  </conditionalFormatting>
  <conditionalFormatting sqref="C14">
    <cfRule type="cellIs" priority="2" operator="greaterThan" dxfId="0">
      <formula>0.05</formula>
    </cfRule>
  </conditionalFormatting>
  <conditionalFormatting sqref="N9:N22">
    <cfRule type="colorScale" priority="3">
      <colorScale>
        <cfvo type="min"/>
        <cfvo type="percentile" val="50"/>
        <cfvo type="max"/>
        <color rgb="00F7F0CC"/>
        <color rgb="00E8B58F"/>
        <color rgb="00802F2D"/>
      </colorScale>
    </cfRule>
  </conditionalFormatting>
  <dataValidations count="4">
    <dataValidation sqref="C5" showDropDown="0" showInputMessage="0" showErrorMessage="0" allowBlank="1" type="list">
      <formula1>=Config!$D$2:$D$5</formula1>
    </dataValidation>
    <dataValidation sqref="C26:C125" showDropDown="0" showInputMessage="0" showErrorMessage="0" allowBlank="1" type="list">
      <formula1>=Config!$A$2:$A$9</formula1>
    </dataValidation>
    <dataValidation sqref="H26:H125" showDropDown="0" showInputMessage="0" showErrorMessage="0" allowBlank="1" type="list">
      <formula1>=Config!$B$2:$B$15</formula1>
    </dataValidation>
    <dataValidation sqref="J26:J125" showDropDown="0" showInputMessage="0" showErrorMessage="0" allowBlank="1" type="list">
      <formula1>=Config!$E$2:$E$3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N125"/>
  <sheetViews>
    <sheetView showGridLines="0" workbookViewId="0">
      <pane ySplit="25" topLeftCell="A26" activePane="bottomLeft" state="frozen"/>
      <selection pane="bottomLeft" activeCell="A1" sqref="A1"/>
    </sheetView>
  </sheetViews>
  <sheetFormatPr baseColWidth="8" defaultRowHeight="15"/>
  <cols>
    <col width="3" customWidth="1" min="1" max="1"/>
    <col width="14" customWidth="1" min="2" max="2"/>
    <col width="30" customWidth="1" min="3" max="3"/>
    <col width="12" customWidth="1" min="4" max="4"/>
    <col width="20" customWidth="1" min="5" max="5"/>
    <col width="3" customWidth="1" min="6" max="6"/>
    <col width="14" customWidth="1" min="7" max="7"/>
    <col width="34" customWidth="1" min="8" max="8"/>
    <col width="12" customWidth="1" min="9" max="9"/>
    <col width="10" customWidth="1" min="10" max="10"/>
    <col width="20" customWidth="1" min="11" max="11"/>
    <col width="3" customWidth="1" min="12" max="12"/>
    <col width="28" customWidth="1" min="13" max="13"/>
    <col width="14" customWidth="1" min="14" max="14"/>
  </cols>
  <sheetData>
    <row r="1" ht="34" customHeight="1">
      <c r="A1" s="10" t="inlineStr">
        <is>
          <t>MAY — The Leak Tracker</t>
        </is>
      </c>
    </row>
    <row r="2">
      <c r="B2" s="3" t="inlineStr">
        <is>
          <t>Pick your season.  Enter starting balance.  Log income + expenses.  KPIs update as you go.</t>
        </is>
      </c>
    </row>
    <row r="3"/>
    <row r="4">
      <c r="B4" s="1" t="inlineStr">
        <is>
          <t>Starting balance</t>
        </is>
      </c>
      <c r="C4" s="22" t="n">
        <v>0</v>
      </c>
      <c r="D4" s="3" t="inlineStr">
        <is>
          <t>End of last month, or today if first entry.</t>
        </is>
      </c>
    </row>
    <row r="5">
      <c r="B5" s="1" t="inlineStr">
        <is>
          <t>Season this month</t>
        </is>
      </c>
      <c r="C5" s="11" t="inlineStr">
        <is>
          <t>Med (May-Oct)</t>
        </is>
      </c>
      <c r="D5" s="3" t="inlineStr">
        <is>
          <t>Drives expected-spend reference and helps you see which season leaks more.</t>
        </is>
      </c>
    </row>
    <row r="6"/>
    <row r="7">
      <c r="B7" s="12" t="inlineStr">
        <is>
          <t>MONTHLY KPIs</t>
        </is>
      </c>
      <c r="M7" s="1" t="inlineStr">
        <is>
          <t>Top expense categories (Self only)</t>
        </is>
      </c>
    </row>
    <row r="8">
      <c r="B8" s="14" t="inlineStr">
        <is>
          <t>Income this month</t>
        </is>
      </c>
      <c r="C8" s="18">
        <f>SUM(D26:D125)+C22</f>
        <v/>
      </c>
      <c r="M8" s="23" t="inlineStr">
        <is>
          <t>Category</t>
        </is>
      </c>
      <c r="N8" s="23" t="inlineStr">
        <is>
          <t>Total</t>
        </is>
      </c>
    </row>
    <row r="9">
      <c r="B9" s="14" t="inlineStr">
        <is>
          <t>Expenses this month (Self)</t>
        </is>
      </c>
      <c r="C9" s="18">
        <f>SUMIF(J26:J125,"Self",I26:I125)</f>
        <v/>
      </c>
      <c r="M9" s="14" t="inlineStr">
        <is>
          <t>Shore rent (off-season lease)</t>
        </is>
      </c>
      <c r="N9" s="24">
        <f>SUMIFS(I26:I125,H26:H125,"Shore rent (off-season lease)",J26:J125,"Self")</f>
        <v/>
      </c>
    </row>
    <row r="10">
      <c r="B10" s="14" t="inlineStr">
        <is>
          <t>Net (income − Self expenses)</t>
        </is>
      </c>
      <c r="C10" s="18">
        <f>C8-C9</f>
        <v/>
      </c>
      <c r="M10" s="14" t="inlineStr">
        <is>
          <t>Groceries (shore-leave weeks)</t>
        </is>
      </c>
      <c r="N10" s="24">
        <f>SUMIFS(I26:I125,H26:H125,"Groceries (shore-leave weeks)",J26:J125,"Self")</f>
        <v/>
      </c>
    </row>
    <row r="11">
      <c r="B11" s="14" t="inlineStr">
        <is>
          <t>End-of-month balance</t>
        </is>
      </c>
      <c r="C11" s="18">
        <f>C4+C10</f>
        <v/>
      </c>
      <c r="M11" s="14" t="inlineStr">
        <is>
          <t>Flights home (rotation + emergency)</t>
        </is>
      </c>
      <c r="N11" s="24">
        <f>SUMIFS(I26:I125,H26:H125,"Flights home (rotation + emergency)",J26:J125,"Self")</f>
        <v/>
      </c>
    </row>
    <row r="12">
      <c r="B12" s="14" t="inlineStr">
        <is>
          <t>Save rate this month</t>
        </is>
      </c>
      <c r="C12" s="19">
        <f>IFERROR(C10/C8,0)</f>
        <v/>
      </c>
      <c r="M12" s="14" t="inlineStr">
        <is>
          <t>Port nights (bars + dinners + cab)</t>
        </is>
      </c>
      <c r="N12" s="24">
        <f>SUMIFS(I26:I125,H26:H125,"Port nights (bars + dinners + cab)",J26:J125,"Self")</f>
        <v/>
      </c>
    </row>
    <row r="13">
      <c r="B13" s="14" t="inlineStr">
        <is>
          <t>Port nights % of income</t>
        </is>
      </c>
      <c r="C13" s="19">
        <f>IFERROR(SUMIFS(I26:I125,H26:H125,"Port nights (bars + dinners + cab)",J26:J125,"Self")/C8,0)</f>
        <v/>
      </c>
      <c r="M13" s="14" t="inlineStr">
        <is>
          <t>Family remittances</t>
        </is>
      </c>
      <c r="N13" s="24">
        <f>SUMIFS(I26:I125,H26:H125,"Family remittances",J26:J125,"Self")</f>
        <v/>
      </c>
    </row>
    <row r="14">
      <c r="B14" s="14" t="inlineStr">
        <is>
          <t>FX + banking % of income</t>
        </is>
      </c>
      <c r="C14" s="19">
        <f>IFERROR(SUMIFS(I26:I125,H26:H125,"FX + banking fees",J26:J125,"Self")/C8,0)</f>
        <v/>
      </c>
      <c r="M14" s="14" t="inlineStr">
        <is>
          <t>FX + banking fees</t>
        </is>
      </c>
      <c r="N14" s="24">
        <f>SUMIFS(I26:I125,H26:H125,"FX + banking fees",J26:J125,"Self")</f>
        <v/>
      </c>
    </row>
    <row r="15">
      <c r="M15" s="14" t="inlineStr">
        <is>
          <t>Kit &amp; uniform</t>
        </is>
      </c>
      <c r="N15" s="24">
        <f>SUMIFS(I26:I125,H26:H125,"Kit &amp; uniform",J26:J125,"Self")</f>
        <v/>
      </c>
    </row>
    <row r="16">
      <c r="B16" s="12" t="inlineStr">
        <is>
          <t>CHARTER TIPS THIS MONTH</t>
        </is>
      </c>
      <c r="M16" s="14" t="inlineStr">
        <is>
          <t>Certifications + visas</t>
        </is>
      </c>
      <c r="N16" s="24">
        <f>SUMIFS(I26:I125,H26:H125,"Certifications + visas",J26:J125,"Self")</f>
        <v/>
      </c>
    </row>
    <row r="17">
      <c r="B17" s="25" t="inlineStr">
        <is>
          <t>Sum charter fees this month</t>
        </is>
      </c>
      <c r="C17" s="15" t="n">
        <v>0</v>
      </c>
      <c r="M17" s="14" t="inlineStr">
        <is>
          <t>Comms (SIM + roaming + Starlink)</t>
        </is>
      </c>
      <c r="N17" s="24">
        <f>SUMIFS(I26:I125,H26:H125,"Comms (SIM + roaming + Starlink)",J26:J125,"Self")</f>
        <v/>
      </c>
    </row>
    <row r="18">
      <c r="B18" s="25" t="inlineStr">
        <is>
          <t>Tip percentage</t>
        </is>
      </c>
      <c r="C18" s="26" t="n">
        <v>0.12</v>
      </c>
      <c r="D18" s="3" t="inlineStr">
        <is>
          <t>10-15% typical.  15-20% strong charter.</t>
        </is>
      </c>
      <c r="M18" s="14" t="inlineStr">
        <is>
          <t>Health + insurance</t>
        </is>
      </c>
      <c r="N18" s="24">
        <f>SUMIFS(I26:I125,H26:H125,"Health + insurance",J26:J125,"Self")</f>
        <v/>
      </c>
    </row>
    <row r="19">
      <c r="B19" s="25" t="inlineStr">
        <is>
          <t>Your pool share</t>
        </is>
      </c>
      <c r="C19" s="26" t="n">
        <v>0.1</v>
      </c>
      <c r="D19" s="3" t="inlineStr">
        <is>
          <t>Interior 45-55% total → junior stew maybe 8-12%.  Deck 30-40% pool → deckhand 6-10%.</t>
        </is>
      </c>
      <c r="M19" s="14" t="inlineStr">
        <is>
          <t>Local transport (taxis + scooters)</t>
        </is>
      </c>
      <c r="N19" s="24">
        <f>SUMIFS(I26:I125,H26:H125,"Local transport (taxis + scooters)",J26:J125,"Self")</f>
        <v/>
      </c>
    </row>
    <row r="20">
      <c r="B20" s="25" t="inlineStr">
        <is>
          <t>Total tip pool</t>
        </is>
      </c>
      <c r="C20" s="16">
        <f>C17*C18</f>
        <v/>
      </c>
      <c r="M20" s="14" t="inlineStr">
        <is>
          <t>Laundry / dry cleaning</t>
        </is>
      </c>
      <c r="N20" s="24">
        <f>SUMIFS(I26:I125,H26:H125,"Laundry / dry cleaning",J26:J125,"Self")</f>
        <v/>
      </c>
    </row>
    <row r="21">
      <c r="B21" s="1" t="inlineStr">
        <is>
          <t>Your take (goes to Income)</t>
        </is>
      </c>
      <c r="M21" s="14" t="inlineStr">
        <is>
          <t>Debt / loan payments</t>
        </is>
      </c>
      <c r="N21" s="24">
        <f>SUMIFS(I26:I125,H26:H125,"Debt / loan payments",J26:J125,"Self")</f>
        <v/>
      </c>
    </row>
    <row r="22">
      <c r="B22" s="27" t="inlineStr">
        <is>
          <t>Your monthly tips</t>
        </is>
      </c>
      <c r="C22" s="28">
        <f>C20*C19</f>
        <v/>
      </c>
      <c r="M22" s="14" t="inlineStr">
        <is>
          <t>Other + subscriptions + gifts</t>
        </is>
      </c>
      <c r="N22" s="24">
        <f>SUMIFS(I26:I125,H26:H125,"Other + subscriptions + gifts",J26:J125,"Self")</f>
        <v/>
      </c>
    </row>
    <row r="23"/>
    <row r="24">
      <c r="B24" s="12" t="inlineStr">
        <is>
          <t>INCOME LOG</t>
        </is>
      </c>
      <c r="G24" s="12" t="inlineStr">
        <is>
          <t>EXPENSE LOG</t>
        </is>
      </c>
    </row>
    <row r="25">
      <c r="B25" s="13" t="inlineStr">
        <is>
          <t>Date</t>
        </is>
      </c>
      <c r="C25" s="13" t="inlineStr">
        <is>
          <t>Category</t>
        </is>
      </c>
      <c r="D25" s="13" t="inlineStr">
        <is>
          <t>Amount</t>
        </is>
      </c>
      <c r="E25" s="13" t="inlineStr">
        <is>
          <t>Note</t>
        </is>
      </c>
      <c r="G25" s="13" t="inlineStr">
        <is>
          <t>Date</t>
        </is>
      </c>
      <c r="H25" s="13" t="inlineStr">
        <is>
          <t>Category</t>
        </is>
      </c>
      <c r="I25" s="13" t="inlineStr">
        <is>
          <t>Amount</t>
        </is>
      </c>
      <c r="J25" s="13" t="inlineStr">
        <is>
          <t>Paid by</t>
        </is>
      </c>
      <c r="K25" s="13" t="inlineStr">
        <is>
          <t>Note</t>
        </is>
      </c>
    </row>
    <row r="26">
      <c r="B26" s="29" t="n"/>
      <c r="C26" s="30" t="n"/>
      <c r="D26" s="31" t="n"/>
      <c r="E26" s="30" t="n"/>
      <c r="G26" s="29" t="n"/>
      <c r="H26" s="30" t="n"/>
      <c r="I26" s="31" t="n"/>
      <c r="J26" s="14" t="n"/>
      <c r="K26" s="30" t="n"/>
    </row>
    <row r="27">
      <c r="B27" s="29" t="n"/>
      <c r="C27" s="30" t="n"/>
      <c r="D27" s="31" t="n"/>
      <c r="E27" s="30" t="n"/>
      <c r="G27" s="29" t="n"/>
      <c r="H27" s="30" t="n"/>
      <c r="I27" s="31" t="n"/>
      <c r="J27" s="14" t="n"/>
      <c r="K27" s="30" t="n"/>
    </row>
    <row r="28">
      <c r="B28" s="29" t="n"/>
      <c r="C28" s="30" t="n"/>
      <c r="D28" s="31" t="n"/>
      <c r="E28" s="30" t="n"/>
      <c r="G28" s="29" t="n"/>
      <c r="H28" s="30" t="n"/>
      <c r="I28" s="31" t="n"/>
      <c r="J28" s="14" t="n"/>
      <c r="K28" s="30" t="n"/>
    </row>
    <row r="29">
      <c r="B29" s="29" t="n"/>
      <c r="C29" s="30" t="n"/>
      <c r="D29" s="31" t="n"/>
      <c r="E29" s="30" t="n"/>
      <c r="G29" s="29" t="n"/>
      <c r="H29" s="30" t="n"/>
      <c r="I29" s="31" t="n"/>
      <c r="J29" s="14" t="n"/>
      <c r="K29" s="30" t="n"/>
    </row>
    <row r="30">
      <c r="B30" s="29" t="n"/>
      <c r="C30" s="30" t="n"/>
      <c r="D30" s="31" t="n"/>
      <c r="E30" s="30" t="n"/>
      <c r="G30" s="29" t="n"/>
      <c r="H30" s="30" t="n"/>
      <c r="I30" s="31" t="n"/>
      <c r="J30" s="14" t="n"/>
      <c r="K30" s="30" t="n"/>
    </row>
    <row r="31">
      <c r="B31" s="29" t="n"/>
      <c r="C31" s="30" t="n"/>
      <c r="D31" s="31" t="n"/>
      <c r="E31" s="30" t="n"/>
      <c r="G31" s="29" t="n"/>
      <c r="H31" s="30" t="n"/>
      <c r="I31" s="31" t="n"/>
      <c r="J31" s="14" t="n"/>
      <c r="K31" s="30" t="n"/>
    </row>
    <row r="32">
      <c r="B32" s="29" t="n"/>
      <c r="C32" s="30" t="n"/>
      <c r="D32" s="31" t="n"/>
      <c r="E32" s="30" t="n"/>
      <c r="G32" s="29" t="n"/>
      <c r="H32" s="30" t="n"/>
      <c r="I32" s="31" t="n"/>
      <c r="J32" s="14" t="n"/>
      <c r="K32" s="30" t="n"/>
    </row>
    <row r="33">
      <c r="B33" s="29" t="n"/>
      <c r="C33" s="30" t="n"/>
      <c r="D33" s="31" t="n"/>
      <c r="E33" s="30" t="n"/>
      <c r="G33" s="29" t="n"/>
      <c r="H33" s="30" t="n"/>
      <c r="I33" s="31" t="n"/>
      <c r="J33" s="14" t="n"/>
      <c r="K33" s="30" t="n"/>
    </row>
    <row r="34">
      <c r="B34" s="29" t="n"/>
      <c r="C34" s="30" t="n"/>
      <c r="D34" s="31" t="n"/>
      <c r="E34" s="30" t="n"/>
      <c r="G34" s="29" t="n"/>
      <c r="H34" s="30" t="n"/>
      <c r="I34" s="31" t="n"/>
      <c r="J34" s="14" t="n"/>
      <c r="K34" s="30" t="n"/>
    </row>
    <row r="35">
      <c r="B35" s="29" t="n"/>
      <c r="C35" s="30" t="n"/>
      <c r="D35" s="31" t="n"/>
      <c r="E35" s="30" t="n"/>
      <c r="G35" s="29" t="n"/>
      <c r="H35" s="30" t="n"/>
      <c r="I35" s="31" t="n"/>
      <c r="J35" s="14" t="n"/>
      <c r="K35" s="30" t="n"/>
    </row>
    <row r="36">
      <c r="B36" s="29" t="n"/>
      <c r="C36" s="30" t="n"/>
      <c r="D36" s="31" t="n"/>
      <c r="E36" s="30" t="n"/>
      <c r="G36" s="29" t="n"/>
      <c r="H36" s="30" t="n"/>
      <c r="I36" s="31" t="n"/>
      <c r="J36" s="14" t="n"/>
      <c r="K36" s="30" t="n"/>
    </row>
    <row r="37">
      <c r="B37" s="29" t="n"/>
      <c r="C37" s="30" t="n"/>
      <c r="D37" s="31" t="n"/>
      <c r="E37" s="30" t="n"/>
      <c r="G37" s="29" t="n"/>
      <c r="H37" s="30" t="n"/>
      <c r="I37" s="31" t="n"/>
      <c r="J37" s="14" t="n"/>
      <c r="K37" s="30" t="n"/>
    </row>
    <row r="38">
      <c r="B38" s="29" t="n"/>
      <c r="C38" s="30" t="n"/>
      <c r="D38" s="31" t="n"/>
      <c r="E38" s="30" t="n"/>
      <c r="G38" s="29" t="n"/>
      <c r="H38" s="30" t="n"/>
      <c r="I38" s="31" t="n"/>
      <c r="J38" s="14" t="n"/>
      <c r="K38" s="30" t="n"/>
    </row>
    <row r="39">
      <c r="B39" s="29" t="n"/>
      <c r="C39" s="30" t="n"/>
      <c r="D39" s="31" t="n"/>
      <c r="E39" s="30" t="n"/>
      <c r="G39" s="29" t="n"/>
      <c r="H39" s="30" t="n"/>
      <c r="I39" s="31" t="n"/>
      <c r="J39" s="14" t="n"/>
      <c r="K39" s="30" t="n"/>
    </row>
    <row r="40">
      <c r="B40" s="29" t="n"/>
      <c r="C40" s="30" t="n"/>
      <c r="D40" s="31" t="n"/>
      <c r="E40" s="30" t="n"/>
      <c r="G40" s="29" t="n"/>
      <c r="H40" s="30" t="n"/>
      <c r="I40" s="31" t="n"/>
      <c r="J40" s="14" t="n"/>
      <c r="K40" s="30" t="n"/>
    </row>
    <row r="41">
      <c r="B41" s="29" t="n"/>
      <c r="C41" s="30" t="n"/>
      <c r="D41" s="31" t="n"/>
      <c r="E41" s="30" t="n"/>
      <c r="G41" s="29" t="n"/>
      <c r="H41" s="30" t="n"/>
      <c r="I41" s="31" t="n"/>
      <c r="J41" s="14" t="n"/>
      <c r="K41" s="30" t="n"/>
    </row>
    <row r="42">
      <c r="B42" s="29" t="n"/>
      <c r="C42" s="30" t="n"/>
      <c r="D42" s="31" t="n"/>
      <c r="E42" s="30" t="n"/>
      <c r="G42" s="29" t="n"/>
      <c r="H42" s="30" t="n"/>
      <c r="I42" s="31" t="n"/>
      <c r="J42" s="14" t="n"/>
      <c r="K42" s="30" t="n"/>
    </row>
    <row r="43">
      <c r="B43" s="29" t="n"/>
      <c r="C43" s="30" t="n"/>
      <c r="D43" s="31" t="n"/>
      <c r="E43" s="30" t="n"/>
      <c r="G43" s="29" t="n"/>
      <c r="H43" s="30" t="n"/>
      <c r="I43" s="31" t="n"/>
      <c r="J43" s="14" t="n"/>
      <c r="K43" s="30" t="n"/>
    </row>
    <row r="44">
      <c r="B44" s="29" t="n"/>
      <c r="C44" s="30" t="n"/>
      <c r="D44" s="31" t="n"/>
      <c r="E44" s="30" t="n"/>
      <c r="G44" s="29" t="n"/>
      <c r="H44" s="30" t="n"/>
      <c r="I44" s="31" t="n"/>
      <c r="J44" s="14" t="n"/>
      <c r="K44" s="30" t="n"/>
    </row>
    <row r="45">
      <c r="B45" s="29" t="n"/>
      <c r="C45" s="30" t="n"/>
      <c r="D45" s="31" t="n"/>
      <c r="E45" s="30" t="n"/>
      <c r="G45" s="29" t="n"/>
      <c r="H45" s="30" t="n"/>
      <c r="I45" s="31" t="n"/>
      <c r="J45" s="14" t="n"/>
      <c r="K45" s="30" t="n"/>
    </row>
    <row r="46">
      <c r="B46" s="29" t="n"/>
      <c r="C46" s="30" t="n"/>
      <c r="D46" s="31" t="n"/>
      <c r="E46" s="30" t="n"/>
      <c r="G46" s="29" t="n"/>
      <c r="H46" s="30" t="n"/>
      <c r="I46" s="31" t="n"/>
      <c r="J46" s="14" t="n"/>
      <c r="K46" s="30" t="n"/>
    </row>
    <row r="47">
      <c r="B47" s="29" t="n"/>
      <c r="C47" s="30" t="n"/>
      <c r="D47" s="31" t="n"/>
      <c r="E47" s="30" t="n"/>
      <c r="G47" s="29" t="n"/>
      <c r="H47" s="30" t="n"/>
      <c r="I47" s="31" t="n"/>
      <c r="J47" s="14" t="n"/>
      <c r="K47" s="30" t="n"/>
    </row>
    <row r="48">
      <c r="B48" s="29" t="n"/>
      <c r="C48" s="30" t="n"/>
      <c r="D48" s="31" t="n"/>
      <c r="E48" s="30" t="n"/>
      <c r="G48" s="29" t="n"/>
      <c r="H48" s="30" t="n"/>
      <c r="I48" s="31" t="n"/>
      <c r="J48" s="14" t="n"/>
      <c r="K48" s="30" t="n"/>
    </row>
    <row r="49">
      <c r="B49" s="29" t="n"/>
      <c r="C49" s="30" t="n"/>
      <c r="D49" s="31" t="n"/>
      <c r="E49" s="30" t="n"/>
      <c r="G49" s="29" t="n"/>
      <c r="H49" s="30" t="n"/>
      <c r="I49" s="31" t="n"/>
      <c r="J49" s="14" t="n"/>
      <c r="K49" s="30" t="n"/>
    </row>
    <row r="50">
      <c r="B50" s="29" t="n"/>
      <c r="C50" s="30" t="n"/>
      <c r="D50" s="31" t="n"/>
      <c r="E50" s="30" t="n"/>
      <c r="G50" s="29" t="n"/>
      <c r="H50" s="30" t="n"/>
      <c r="I50" s="31" t="n"/>
      <c r="J50" s="14" t="n"/>
      <c r="K50" s="30" t="n"/>
    </row>
    <row r="51">
      <c r="B51" s="29" t="n"/>
      <c r="C51" s="30" t="n"/>
      <c r="D51" s="31" t="n"/>
      <c r="E51" s="30" t="n"/>
      <c r="G51" s="29" t="n"/>
      <c r="H51" s="30" t="n"/>
      <c r="I51" s="31" t="n"/>
      <c r="J51" s="14" t="n"/>
      <c r="K51" s="30" t="n"/>
    </row>
    <row r="52">
      <c r="B52" s="29" t="n"/>
      <c r="C52" s="30" t="n"/>
      <c r="D52" s="31" t="n"/>
      <c r="E52" s="30" t="n"/>
      <c r="G52" s="29" t="n"/>
      <c r="H52" s="30" t="n"/>
      <c r="I52" s="31" t="n"/>
      <c r="J52" s="14" t="n"/>
      <c r="K52" s="30" t="n"/>
    </row>
    <row r="53">
      <c r="B53" s="29" t="n"/>
      <c r="C53" s="30" t="n"/>
      <c r="D53" s="31" t="n"/>
      <c r="E53" s="30" t="n"/>
      <c r="G53" s="29" t="n"/>
      <c r="H53" s="30" t="n"/>
      <c r="I53" s="31" t="n"/>
      <c r="J53" s="14" t="n"/>
      <c r="K53" s="30" t="n"/>
    </row>
    <row r="54">
      <c r="B54" s="29" t="n"/>
      <c r="C54" s="30" t="n"/>
      <c r="D54" s="31" t="n"/>
      <c r="E54" s="30" t="n"/>
      <c r="G54" s="29" t="n"/>
      <c r="H54" s="30" t="n"/>
      <c r="I54" s="31" t="n"/>
      <c r="J54" s="14" t="n"/>
      <c r="K54" s="30" t="n"/>
    </row>
    <row r="55">
      <c r="B55" s="29" t="n"/>
      <c r="C55" s="30" t="n"/>
      <c r="D55" s="31" t="n"/>
      <c r="E55" s="30" t="n"/>
      <c r="G55" s="29" t="n"/>
      <c r="H55" s="30" t="n"/>
      <c r="I55" s="31" t="n"/>
      <c r="J55" s="14" t="n"/>
      <c r="K55" s="30" t="n"/>
    </row>
    <row r="56">
      <c r="B56" s="29" t="n"/>
      <c r="C56" s="30" t="n"/>
      <c r="D56" s="31" t="n"/>
      <c r="E56" s="30" t="n"/>
      <c r="G56" s="29" t="n"/>
      <c r="H56" s="30" t="n"/>
      <c r="I56" s="31" t="n"/>
      <c r="J56" s="14" t="n"/>
      <c r="K56" s="30" t="n"/>
    </row>
    <row r="57">
      <c r="B57" s="29" t="n"/>
      <c r="C57" s="30" t="n"/>
      <c r="D57" s="31" t="n"/>
      <c r="E57" s="30" t="n"/>
      <c r="G57" s="29" t="n"/>
      <c r="H57" s="30" t="n"/>
      <c r="I57" s="31" t="n"/>
      <c r="J57" s="14" t="n"/>
      <c r="K57" s="30" t="n"/>
    </row>
    <row r="58">
      <c r="B58" s="29" t="n"/>
      <c r="C58" s="30" t="n"/>
      <c r="D58" s="31" t="n"/>
      <c r="E58" s="30" t="n"/>
      <c r="G58" s="29" t="n"/>
      <c r="H58" s="30" t="n"/>
      <c r="I58" s="31" t="n"/>
      <c r="J58" s="14" t="n"/>
      <c r="K58" s="30" t="n"/>
    </row>
    <row r="59">
      <c r="B59" s="29" t="n"/>
      <c r="C59" s="30" t="n"/>
      <c r="D59" s="31" t="n"/>
      <c r="E59" s="30" t="n"/>
      <c r="G59" s="29" t="n"/>
      <c r="H59" s="30" t="n"/>
      <c r="I59" s="31" t="n"/>
      <c r="J59" s="14" t="n"/>
      <c r="K59" s="30" t="n"/>
    </row>
    <row r="60">
      <c r="B60" s="29" t="n"/>
      <c r="C60" s="30" t="n"/>
      <c r="D60" s="31" t="n"/>
      <c r="E60" s="30" t="n"/>
      <c r="G60" s="29" t="n"/>
      <c r="H60" s="30" t="n"/>
      <c r="I60" s="31" t="n"/>
      <c r="J60" s="14" t="n"/>
      <c r="K60" s="30" t="n"/>
    </row>
    <row r="61">
      <c r="B61" s="29" t="n"/>
      <c r="C61" s="30" t="n"/>
      <c r="D61" s="31" t="n"/>
      <c r="E61" s="30" t="n"/>
      <c r="G61" s="29" t="n"/>
      <c r="H61" s="30" t="n"/>
      <c r="I61" s="31" t="n"/>
      <c r="J61" s="14" t="n"/>
      <c r="K61" s="30" t="n"/>
    </row>
    <row r="62">
      <c r="B62" s="29" t="n"/>
      <c r="C62" s="30" t="n"/>
      <c r="D62" s="31" t="n"/>
      <c r="E62" s="30" t="n"/>
      <c r="G62" s="29" t="n"/>
      <c r="H62" s="30" t="n"/>
      <c r="I62" s="31" t="n"/>
      <c r="J62" s="14" t="n"/>
      <c r="K62" s="30" t="n"/>
    </row>
    <row r="63">
      <c r="B63" s="29" t="n"/>
      <c r="C63" s="30" t="n"/>
      <c r="D63" s="31" t="n"/>
      <c r="E63" s="30" t="n"/>
      <c r="G63" s="29" t="n"/>
      <c r="H63" s="30" t="n"/>
      <c r="I63" s="31" t="n"/>
      <c r="J63" s="14" t="n"/>
      <c r="K63" s="30" t="n"/>
    </row>
    <row r="64">
      <c r="B64" s="29" t="n"/>
      <c r="C64" s="30" t="n"/>
      <c r="D64" s="31" t="n"/>
      <c r="E64" s="30" t="n"/>
      <c r="G64" s="29" t="n"/>
      <c r="H64" s="30" t="n"/>
      <c r="I64" s="31" t="n"/>
      <c r="J64" s="14" t="n"/>
      <c r="K64" s="30" t="n"/>
    </row>
    <row r="65">
      <c r="B65" s="29" t="n"/>
      <c r="C65" s="30" t="n"/>
      <c r="D65" s="31" t="n"/>
      <c r="E65" s="30" t="n"/>
      <c r="G65" s="29" t="n"/>
      <c r="H65" s="30" t="n"/>
      <c r="I65" s="31" t="n"/>
      <c r="J65" s="14" t="n"/>
      <c r="K65" s="30" t="n"/>
    </row>
    <row r="66">
      <c r="B66" s="29" t="n"/>
      <c r="C66" s="30" t="n"/>
      <c r="D66" s="31" t="n"/>
      <c r="E66" s="30" t="n"/>
      <c r="G66" s="29" t="n"/>
      <c r="H66" s="30" t="n"/>
      <c r="I66" s="31" t="n"/>
      <c r="J66" s="14" t="n"/>
      <c r="K66" s="30" t="n"/>
    </row>
    <row r="67">
      <c r="B67" s="29" t="n"/>
      <c r="C67" s="30" t="n"/>
      <c r="D67" s="31" t="n"/>
      <c r="E67" s="30" t="n"/>
      <c r="G67" s="29" t="n"/>
      <c r="H67" s="30" t="n"/>
      <c r="I67" s="31" t="n"/>
      <c r="J67" s="14" t="n"/>
      <c r="K67" s="30" t="n"/>
    </row>
    <row r="68">
      <c r="B68" s="29" t="n"/>
      <c r="C68" s="30" t="n"/>
      <c r="D68" s="31" t="n"/>
      <c r="E68" s="30" t="n"/>
      <c r="G68" s="29" t="n"/>
      <c r="H68" s="30" t="n"/>
      <c r="I68" s="31" t="n"/>
      <c r="J68" s="14" t="n"/>
      <c r="K68" s="30" t="n"/>
    </row>
    <row r="69">
      <c r="B69" s="29" t="n"/>
      <c r="C69" s="30" t="n"/>
      <c r="D69" s="31" t="n"/>
      <c r="E69" s="30" t="n"/>
      <c r="G69" s="29" t="n"/>
      <c r="H69" s="30" t="n"/>
      <c r="I69" s="31" t="n"/>
      <c r="J69" s="14" t="n"/>
      <c r="K69" s="30" t="n"/>
    </row>
    <row r="70">
      <c r="B70" s="29" t="n"/>
      <c r="C70" s="30" t="n"/>
      <c r="D70" s="31" t="n"/>
      <c r="E70" s="30" t="n"/>
      <c r="G70" s="29" t="n"/>
      <c r="H70" s="30" t="n"/>
      <c r="I70" s="31" t="n"/>
      <c r="J70" s="14" t="n"/>
      <c r="K70" s="30" t="n"/>
    </row>
    <row r="71">
      <c r="B71" s="29" t="n"/>
      <c r="C71" s="30" t="n"/>
      <c r="D71" s="31" t="n"/>
      <c r="E71" s="30" t="n"/>
      <c r="G71" s="29" t="n"/>
      <c r="H71" s="30" t="n"/>
      <c r="I71" s="31" t="n"/>
      <c r="J71" s="14" t="n"/>
      <c r="K71" s="30" t="n"/>
    </row>
    <row r="72">
      <c r="B72" s="29" t="n"/>
      <c r="C72" s="30" t="n"/>
      <c r="D72" s="31" t="n"/>
      <c r="E72" s="30" t="n"/>
      <c r="G72" s="29" t="n"/>
      <c r="H72" s="30" t="n"/>
      <c r="I72" s="31" t="n"/>
      <c r="J72" s="14" t="n"/>
      <c r="K72" s="30" t="n"/>
    </row>
    <row r="73">
      <c r="B73" s="29" t="n"/>
      <c r="C73" s="30" t="n"/>
      <c r="D73" s="31" t="n"/>
      <c r="E73" s="30" t="n"/>
      <c r="G73" s="29" t="n"/>
      <c r="H73" s="30" t="n"/>
      <c r="I73" s="31" t="n"/>
      <c r="J73" s="14" t="n"/>
      <c r="K73" s="30" t="n"/>
    </row>
    <row r="74">
      <c r="B74" s="29" t="n"/>
      <c r="C74" s="30" t="n"/>
      <c r="D74" s="31" t="n"/>
      <c r="E74" s="30" t="n"/>
      <c r="G74" s="29" t="n"/>
      <c r="H74" s="30" t="n"/>
      <c r="I74" s="31" t="n"/>
      <c r="J74" s="14" t="n"/>
      <c r="K74" s="30" t="n"/>
    </row>
    <row r="75">
      <c r="B75" s="29" t="n"/>
      <c r="C75" s="30" t="n"/>
      <c r="D75" s="31" t="n"/>
      <c r="E75" s="30" t="n"/>
      <c r="G75" s="29" t="n"/>
      <c r="H75" s="30" t="n"/>
      <c r="I75" s="31" t="n"/>
      <c r="J75" s="14" t="n"/>
      <c r="K75" s="30" t="n"/>
    </row>
    <row r="76">
      <c r="B76" s="29" t="n"/>
      <c r="C76" s="30" t="n"/>
      <c r="D76" s="31" t="n"/>
      <c r="E76" s="30" t="n"/>
      <c r="G76" s="29" t="n"/>
      <c r="H76" s="30" t="n"/>
      <c r="I76" s="31" t="n"/>
      <c r="J76" s="14" t="n"/>
      <c r="K76" s="30" t="n"/>
    </row>
    <row r="77">
      <c r="B77" s="29" t="n"/>
      <c r="C77" s="30" t="n"/>
      <c r="D77" s="31" t="n"/>
      <c r="E77" s="30" t="n"/>
      <c r="G77" s="29" t="n"/>
      <c r="H77" s="30" t="n"/>
      <c r="I77" s="31" t="n"/>
      <c r="J77" s="14" t="n"/>
      <c r="K77" s="30" t="n"/>
    </row>
    <row r="78">
      <c r="B78" s="29" t="n"/>
      <c r="C78" s="30" t="n"/>
      <c r="D78" s="31" t="n"/>
      <c r="E78" s="30" t="n"/>
      <c r="G78" s="29" t="n"/>
      <c r="H78" s="30" t="n"/>
      <c r="I78" s="31" t="n"/>
      <c r="J78" s="14" t="n"/>
      <c r="K78" s="30" t="n"/>
    </row>
    <row r="79">
      <c r="B79" s="29" t="n"/>
      <c r="C79" s="30" t="n"/>
      <c r="D79" s="31" t="n"/>
      <c r="E79" s="30" t="n"/>
      <c r="G79" s="29" t="n"/>
      <c r="H79" s="30" t="n"/>
      <c r="I79" s="31" t="n"/>
      <c r="J79" s="14" t="n"/>
      <c r="K79" s="30" t="n"/>
    </row>
    <row r="80">
      <c r="B80" s="29" t="n"/>
      <c r="C80" s="30" t="n"/>
      <c r="D80" s="31" t="n"/>
      <c r="E80" s="30" t="n"/>
      <c r="G80" s="29" t="n"/>
      <c r="H80" s="30" t="n"/>
      <c r="I80" s="31" t="n"/>
      <c r="J80" s="14" t="n"/>
      <c r="K80" s="30" t="n"/>
    </row>
    <row r="81">
      <c r="B81" s="29" t="n"/>
      <c r="C81" s="30" t="n"/>
      <c r="D81" s="31" t="n"/>
      <c r="E81" s="30" t="n"/>
      <c r="G81" s="29" t="n"/>
      <c r="H81" s="30" t="n"/>
      <c r="I81" s="31" t="n"/>
      <c r="J81" s="14" t="n"/>
      <c r="K81" s="30" t="n"/>
    </row>
    <row r="82">
      <c r="B82" s="29" t="n"/>
      <c r="C82" s="30" t="n"/>
      <c r="D82" s="31" t="n"/>
      <c r="E82" s="30" t="n"/>
      <c r="G82" s="29" t="n"/>
      <c r="H82" s="30" t="n"/>
      <c r="I82" s="31" t="n"/>
      <c r="J82" s="14" t="n"/>
      <c r="K82" s="30" t="n"/>
    </row>
    <row r="83">
      <c r="B83" s="29" t="n"/>
      <c r="C83" s="30" t="n"/>
      <c r="D83" s="31" t="n"/>
      <c r="E83" s="30" t="n"/>
      <c r="G83" s="29" t="n"/>
      <c r="H83" s="30" t="n"/>
      <c r="I83" s="31" t="n"/>
      <c r="J83" s="14" t="n"/>
      <c r="K83" s="30" t="n"/>
    </row>
    <row r="84">
      <c r="B84" s="29" t="n"/>
      <c r="C84" s="30" t="n"/>
      <c r="D84" s="31" t="n"/>
      <c r="E84" s="30" t="n"/>
      <c r="G84" s="29" t="n"/>
      <c r="H84" s="30" t="n"/>
      <c r="I84" s="31" t="n"/>
      <c r="J84" s="14" t="n"/>
      <c r="K84" s="30" t="n"/>
    </row>
    <row r="85">
      <c r="B85" s="29" t="n"/>
      <c r="C85" s="30" t="n"/>
      <c r="D85" s="31" t="n"/>
      <c r="E85" s="30" t="n"/>
      <c r="G85" s="29" t="n"/>
      <c r="H85" s="30" t="n"/>
      <c r="I85" s="31" t="n"/>
      <c r="J85" s="14" t="n"/>
      <c r="K85" s="30" t="n"/>
    </row>
    <row r="86">
      <c r="B86" s="29" t="n"/>
      <c r="C86" s="30" t="n"/>
      <c r="D86" s="31" t="n"/>
      <c r="E86" s="30" t="n"/>
      <c r="G86" s="29" t="n"/>
      <c r="H86" s="30" t="n"/>
      <c r="I86" s="31" t="n"/>
      <c r="J86" s="14" t="n"/>
      <c r="K86" s="30" t="n"/>
    </row>
    <row r="87">
      <c r="B87" s="29" t="n"/>
      <c r="C87" s="30" t="n"/>
      <c r="D87" s="31" t="n"/>
      <c r="E87" s="30" t="n"/>
      <c r="G87" s="29" t="n"/>
      <c r="H87" s="30" t="n"/>
      <c r="I87" s="31" t="n"/>
      <c r="J87" s="14" t="n"/>
      <c r="K87" s="30" t="n"/>
    </row>
    <row r="88">
      <c r="B88" s="29" t="n"/>
      <c r="C88" s="30" t="n"/>
      <c r="D88" s="31" t="n"/>
      <c r="E88" s="30" t="n"/>
      <c r="G88" s="29" t="n"/>
      <c r="H88" s="30" t="n"/>
      <c r="I88" s="31" t="n"/>
      <c r="J88" s="14" t="n"/>
      <c r="K88" s="30" t="n"/>
    </row>
    <row r="89">
      <c r="B89" s="29" t="n"/>
      <c r="C89" s="30" t="n"/>
      <c r="D89" s="31" t="n"/>
      <c r="E89" s="30" t="n"/>
      <c r="G89" s="29" t="n"/>
      <c r="H89" s="30" t="n"/>
      <c r="I89" s="31" t="n"/>
      <c r="J89" s="14" t="n"/>
      <c r="K89" s="30" t="n"/>
    </row>
    <row r="90">
      <c r="B90" s="29" t="n"/>
      <c r="C90" s="30" t="n"/>
      <c r="D90" s="31" t="n"/>
      <c r="E90" s="30" t="n"/>
      <c r="G90" s="29" t="n"/>
      <c r="H90" s="30" t="n"/>
      <c r="I90" s="31" t="n"/>
      <c r="J90" s="14" t="n"/>
      <c r="K90" s="30" t="n"/>
    </row>
    <row r="91">
      <c r="B91" s="29" t="n"/>
      <c r="C91" s="30" t="n"/>
      <c r="D91" s="31" t="n"/>
      <c r="E91" s="30" t="n"/>
      <c r="G91" s="29" t="n"/>
      <c r="H91" s="30" t="n"/>
      <c r="I91" s="31" t="n"/>
      <c r="J91" s="14" t="n"/>
      <c r="K91" s="30" t="n"/>
    </row>
    <row r="92">
      <c r="B92" s="29" t="n"/>
      <c r="C92" s="30" t="n"/>
      <c r="D92" s="31" t="n"/>
      <c r="E92" s="30" t="n"/>
      <c r="G92" s="29" t="n"/>
      <c r="H92" s="30" t="n"/>
      <c r="I92" s="31" t="n"/>
      <c r="J92" s="14" t="n"/>
      <c r="K92" s="30" t="n"/>
    </row>
    <row r="93">
      <c r="B93" s="29" t="n"/>
      <c r="C93" s="30" t="n"/>
      <c r="D93" s="31" t="n"/>
      <c r="E93" s="30" t="n"/>
      <c r="G93" s="29" t="n"/>
      <c r="H93" s="30" t="n"/>
      <c r="I93" s="31" t="n"/>
      <c r="J93" s="14" t="n"/>
      <c r="K93" s="30" t="n"/>
    </row>
    <row r="94">
      <c r="B94" s="29" t="n"/>
      <c r="C94" s="30" t="n"/>
      <c r="D94" s="31" t="n"/>
      <c r="E94" s="30" t="n"/>
      <c r="G94" s="29" t="n"/>
      <c r="H94" s="30" t="n"/>
      <c r="I94" s="31" t="n"/>
      <c r="J94" s="14" t="n"/>
      <c r="K94" s="30" t="n"/>
    </row>
    <row r="95">
      <c r="B95" s="29" t="n"/>
      <c r="C95" s="30" t="n"/>
      <c r="D95" s="31" t="n"/>
      <c r="E95" s="30" t="n"/>
      <c r="G95" s="29" t="n"/>
      <c r="H95" s="30" t="n"/>
      <c r="I95" s="31" t="n"/>
      <c r="J95" s="14" t="n"/>
      <c r="K95" s="30" t="n"/>
    </row>
    <row r="96">
      <c r="B96" s="29" t="n"/>
      <c r="C96" s="30" t="n"/>
      <c r="D96" s="31" t="n"/>
      <c r="E96" s="30" t="n"/>
      <c r="G96" s="29" t="n"/>
      <c r="H96" s="30" t="n"/>
      <c r="I96" s="31" t="n"/>
      <c r="J96" s="14" t="n"/>
      <c r="K96" s="30" t="n"/>
    </row>
    <row r="97">
      <c r="B97" s="29" t="n"/>
      <c r="C97" s="30" t="n"/>
      <c r="D97" s="31" t="n"/>
      <c r="E97" s="30" t="n"/>
      <c r="G97" s="29" t="n"/>
      <c r="H97" s="30" t="n"/>
      <c r="I97" s="31" t="n"/>
      <c r="J97" s="14" t="n"/>
      <c r="K97" s="30" t="n"/>
    </row>
    <row r="98">
      <c r="B98" s="29" t="n"/>
      <c r="C98" s="30" t="n"/>
      <c r="D98" s="31" t="n"/>
      <c r="E98" s="30" t="n"/>
      <c r="G98" s="29" t="n"/>
      <c r="H98" s="30" t="n"/>
      <c r="I98" s="31" t="n"/>
      <c r="J98" s="14" t="n"/>
      <c r="K98" s="30" t="n"/>
    </row>
    <row r="99">
      <c r="B99" s="29" t="n"/>
      <c r="C99" s="30" t="n"/>
      <c r="D99" s="31" t="n"/>
      <c r="E99" s="30" t="n"/>
      <c r="G99" s="29" t="n"/>
      <c r="H99" s="30" t="n"/>
      <c r="I99" s="31" t="n"/>
      <c r="J99" s="14" t="n"/>
      <c r="K99" s="30" t="n"/>
    </row>
    <row r="100">
      <c r="B100" s="29" t="n"/>
      <c r="C100" s="30" t="n"/>
      <c r="D100" s="31" t="n"/>
      <c r="E100" s="30" t="n"/>
      <c r="G100" s="29" t="n"/>
      <c r="H100" s="30" t="n"/>
      <c r="I100" s="31" t="n"/>
      <c r="J100" s="14" t="n"/>
      <c r="K100" s="30" t="n"/>
    </row>
    <row r="101">
      <c r="B101" s="29" t="n"/>
      <c r="C101" s="30" t="n"/>
      <c r="D101" s="31" t="n"/>
      <c r="E101" s="30" t="n"/>
      <c r="G101" s="29" t="n"/>
      <c r="H101" s="30" t="n"/>
      <c r="I101" s="31" t="n"/>
      <c r="J101" s="14" t="n"/>
      <c r="K101" s="30" t="n"/>
    </row>
    <row r="102">
      <c r="B102" s="29" t="n"/>
      <c r="C102" s="30" t="n"/>
      <c r="D102" s="31" t="n"/>
      <c r="E102" s="30" t="n"/>
      <c r="G102" s="29" t="n"/>
      <c r="H102" s="30" t="n"/>
      <c r="I102" s="31" t="n"/>
      <c r="J102" s="14" t="n"/>
      <c r="K102" s="30" t="n"/>
    </row>
    <row r="103">
      <c r="B103" s="29" t="n"/>
      <c r="C103" s="30" t="n"/>
      <c r="D103" s="31" t="n"/>
      <c r="E103" s="30" t="n"/>
      <c r="G103" s="29" t="n"/>
      <c r="H103" s="30" t="n"/>
      <c r="I103" s="31" t="n"/>
      <c r="J103" s="14" t="n"/>
      <c r="K103" s="30" t="n"/>
    </row>
    <row r="104">
      <c r="B104" s="29" t="n"/>
      <c r="C104" s="30" t="n"/>
      <c r="D104" s="31" t="n"/>
      <c r="E104" s="30" t="n"/>
      <c r="G104" s="29" t="n"/>
      <c r="H104" s="30" t="n"/>
      <c r="I104" s="31" t="n"/>
      <c r="J104" s="14" t="n"/>
      <c r="K104" s="30" t="n"/>
    </row>
    <row r="105">
      <c r="B105" s="29" t="n"/>
      <c r="C105" s="30" t="n"/>
      <c r="D105" s="31" t="n"/>
      <c r="E105" s="30" t="n"/>
      <c r="G105" s="29" t="n"/>
      <c r="H105" s="30" t="n"/>
      <c r="I105" s="31" t="n"/>
      <c r="J105" s="14" t="n"/>
      <c r="K105" s="30" t="n"/>
    </row>
    <row r="106">
      <c r="B106" s="29" t="n"/>
      <c r="C106" s="30" t="n"/>
      <c r="D106" s="31" t="n"/>
      <c r="E106" s="30" t="n"/>
      <c r="G106" s="29" t="n"/>
      <c r="H106" s="30" t="n"/>
      <c r="I106" s="31" t="n"/>
      <c r="J106" s="14" t="n"/>
      <c r="K106" s="30" t="n"/>
    </row>
    <row r="107">
      <c r="B107" s="29" t="n"/>
      <c r="C107" s="30" t="n"/>
      <c r="D107" s="31" t="n"/>
      <c r="E107" s="30" t="n"/>
      <c r="G107" s="29" t="n"/>
      <c r="H107" s="30" t="n"/>
      <c r="I107" s="31" t="n"/>
      <c r="J107" s="14" t="n"/>
      <c r="K107" s="30" t="n"/>
    </row>
    <row r="108">
      <c r="B108" s="29" t="n"/>
      <c r="C108" s="30" t="n"/>
      <c r="D108" s="31" t="n"/>
      <c r="E108" s="30" t="n"/>
      <c r="G108" s="29" t="n"/>
      <c r="H108" s="30" t="n"/>
      <c r="I108" s="31" t="n"/>
      <c r="J108" s="14" t="n"/>
      <c r="K108" s="30" t="n"/>
    </row>
    <row r="109">
      <c r="B109" s="29" t="n"/>
      <c r="C109" s="30" t="n"/>
      <c r="D109" s="31" t="n"/>
      <c r="E109" s="30" t="n"/>
      <c r="G109" s="29" t="n"/>
      <c r="H109" s="30" t="n"/>
      <c r="I109" s="31" t="n"/>
      <c r="J109" s="14" t="n"/>
      <c r="K109" s="30" t="n"/>
    </row>
    <row r="110">
      <c r="B110" s="29" t="n"/>
      <c r="C110" s="30" t="n"/>
      <c r="D110" s="31" t="n"/>
      <c r="E110" s="30" t="n"/>
      <c r="G110" s="29" t="n"/>
      <c r="H110" s="30" t="n"/>
      <c r="I110" s="31" t="n"/>
      <c r="J110" s="14" t="n"/>
      <c r="K110" s="30" t="n"/>
    </row>
    <row r="111">
      <c r="B111" s="29" t="n"/>
      <c r="C111" s="30" t="n"/>
      <c r="D111" s="31" t="n"/>
      <c r="E111" s="30" t="n"/>
      <c r="G111" s="29" t="n"/>
      <c r="H111" s="30" t="n"/>
      <c r="I111" s="31" t="n"/>
      <c r="J111" s="14" t="n"/>
      <c r="K111" s="30" t="n"/>
    </row>
    <row r="112">
      <c r="B112" s="29" t="n"/>
      <c r="C112" s="30" t="n"/>
      <c r="D112" s="31" t="n"/>
      <c r="E112" s="30" t="n"/>
      <c r="G112" s="29" t="n"/>
      <c r="H112" s="30" t="n"/>
      <c r="I112" s="31" t="n"/>
      <c r="J112" s="14" t="n"/>
      <c r="K112" s="30" t="n"/>
    </row>
    <row r="113">
      <c r="B113" s="29" t="n"/>
      <c r="C113" s="30" t="n"/>
      <c r="D113" s="31" t="n"/>
      <c r="E113" s="30" t="n"/>
      <c r="G113" s="29" t="n"/>
      <c r="H113" s="30" t="n"/>
      <c r="I113" s="31" t="n"/>
      <c r="J113" s="14" t="n"/>
      <c r="K113" s="30" t="n"/>
    </row>
    <row r="114">
      <c r="B114" s="29" t="n"/>
      <c r="C114" s="30" t="n"/>
      <c r="D114" s="31" t="n"/>
      <c r="E114" s="30" t="n"/>
      <c r="G114" s="29" t="n"/>
      <c r="H114" s="30" t="n"/>
      <c r="I114" s="31" t="n"/>
      <c r="J114" s="14" t="n"/>
      <c r="K114" s="30" t="n"/>
    </row>
    <row r="115">
      <c r="B115" s="29" t="n"/>
      <c r="C115" s="30" t="n"/>
      <c r="D115" s="31" t="n"/>
      <c r="E115" s="30" t="n"/>
      <c r="G115" s="29" t="n"/>
      <c r="H115" s="30" t="n"/>
      <c r="I115" s="31" t="n"/>
      <c r="J115" s="14" t="n"/>
      <c r="K115" s="30" t="n"/>
    </row>
    <row r="116">
      <c r="B116" s="29" t="n"/>
      <c r="C116" s="30" t="n"/>
      <c r="D116" s="31" t="n"/>
      <c r="E116" s="30" t="n"/>
      <c r="G116" s="29" t="n"/>
      <c r="H116" s="30" t="n"/>
      <c r="I116" s="31" t="n"/>
      <c r="J116" s="14" t="n"/>
      <c r="K116" s="30" t="n"/>
    </row>
    <row r="117">
      <c r="B117" s="29" t="n"/>
      <c r="C117" s="30" t="n"/>
      <c r="D117" s="31" t="n"/>
      <c r="E117" s="30" t="n"/>
      <c r="G117" s="29" t="n"/>
      <c r="H117" s="30" t="n"/>
      <c r="I117" s="31" t="n"/>
      <c r="J117" s="14" t="n"/>
      <c r="K117" s="30" t="n"/>
    </row>
    <row r="118">
      <c r="B118" s="29" t="n"/>
      <c r="C118" s="30" t="n"/>
      <c r="D118" s="31" t="n"/>
      <c r="E118" s="30" t="n"/>
      <c r="G118" s="29" t="n"/>
      <c r="H118" s="30" t="n"/>
      <c r="I118" s="31" t="n"/>
      <c r="J118" s="14" t="n"/>
      <c r="K118" s="30" t="n"/>
    </row>
    <row r="119">
      <c r="B119" s="29" t="n"/>
      <c r="C119" s="30" t="n"/>
      <c r="D119" s="31" t="n"/>
      <c r="E119" s="30" t="n"/>
      <c r="G119" s="29" t="n"/>
      <c r="H119" s="30" t="n"/>
      <c r="I119" s="31" t="n"/>
      <c r="J119" s="14" t="n"/>
      <c r="K119" s="30" t="n"/>
    </row>
    <row r="120">
      <c r="B120" s="29" t="n"/>
      <c r="C120" s="30" t="n"/>
      <c r="D120" s="31" t="n"/>
      <c r="E120" s="30" t="n"/>
      <c r="G120" s="29" t="n"/>
      <c r="H120" s="30" t="n"/>
      <c r="I120" s="31" t="n"/>
      <c r="J120" s="14" t="n"/>
      <c r="K120" s="30" t="n"/>
    </row>
    <row r="121">
      <c r="B121" s="29" t="n"/>
      <c r="C121" s="30" t="n"/>
      <c r="D121" s="31" t="n"/>
      <c r="E121" s="30" t="n"/>
      <c r="G121" s="29" t="n"/>
      <c r="H121" s="30" t="n"/>
      <c r="I121" s="31" t="n"/>
      <c r="J121" s="14" t="n"/>
      <c r="K121" s="30" t="n"/>
    </row>
    <row r="122">
      <c r="B122" s="29" t="n"/>
      <c r="C122" s="30" t="n"/>
      <c r="D122" s="31" t="n"/>
      <c r="E122" s="30" t="n"/>
      <c r="G122" s="29" t="n"/>
      <c r="H122" s="30" t="n"/>
      <c r="I122" s="31" t="n"/>
      <c r="J122" s="14" t="n"/>
      <c r="K122" s="30" t="n"/>
    </row>
    <row r="123">
      <c r="B123" s="29" t="n"/>
      <c r="C123" s="30" t="n"/>
      <c r="D123" s="31" t="n"/>
      <c r="E123" s="30" t="n"/>
      <c r="G123" s="29" t="n"/>
      <c r="H123" s="30" t="n"/>
      <c r="I123" s="31" t="n"/>
      <c r="J123" s="14" t="n"/>
      <c r="K123" s="30" t="n"/>
    </row>
    <row r="124">
      <c r="B124" s="29" t="n"/>
      <c r="C124" s="30" t="n"/>
      <c r="D124" s="31" t="n"/>
      <c r="E124" s="30" t="n"/>
      <c r="G124" s="29" t="n"/>
      <c r="H124" s="30" t="n"/>
      <c r="I124" s="31" t="n"/>
      <c r="J124" s="14" t="n"/>
      <c r="K124" s="30" t="n"/>
    </row>
    <row r="125">
      <c r="B125" s="29" t="n"/>
      <c r="C125" s="30" t="n"/>
      <c r="D125" s="31" t="n"/>
      <c r="E125" s="30" t="n"/>
      <c r="G125" s="29" t="n"/>
      <c r="H125" s="30" t="n"/>
      <c r="I125" s="31" t="n"/>
      <c r="J125" s="14" t="n"/>
      <c r="K125" s="30" t="n"/>
    </row>
  </sheetData>
  <mergeCells count="1">
    <mergeCell ref="A1:N1"/>
  </mergeCells>
  <conditionalFormatting sqref="C13">
    <cfRule type="cellIs" priority="1" operator="greaterThan" dxfId="0">
      <formula>0.10</formula>
    </cfRule>
  </conditionalFormatting>
  <conditionalFormatting sqref="C14">
    <cfRule type="cellIs" priority="2" operator="greaterThan" dxfId="0">
      <formula>0.05</formula>
    </cfRule>
  </conditionalFormatting>
  <conditionalFormatting sqref="N9:N22">
    <cfRule type="colorScale" priority="3">
      <colorScale>
        <cfvo type="min"/>
        <cfvo type="percentile" val="50"/>
        <cfvo type="max"/>
        <color rgb="00F7F0CC"/>
        <color rgb="00E8B58F"/>
        <color rgb="00802F2D"/>
      </colorScale>
    </cfRule>
  </conditionalFormatting>
  <dataValidations count="4">
    <dataValidation sqref="C5" showDropDown="0" showInputMessage="0" showErrorMessage="0" allowBlank="1" type="list">
      <formula1>=Config!$D$2:$D$5</formula1>
    </dataValidation>
    <dataValidation sqref="C26:C125" showDropDown="0" showInputMessage="0" showErrorMessage="0" allowBlank="1" type="list">
      <formula1>=Config!$A$2:$A$9</formula1>
    </dataValidation>
    <dataValidation sqref="H26:H125" showDropDown="0" showInputMessage="0" showErrorMessage="0" allowBlank="1" type="list">
      <formula1>=Config!$B$2:$B$15</formula1>
    </dataValidation>
    <dataValidation sqref="J26:J125" showDropDown="0" showInputMessage="0" showErrorMessage="0" allowBlank="1" type="list">
      <formula1>=Config!$E$2:$E$3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N125"/>
  <sheetViews>
    <sheetView showGridLines="0" workbookViewId="0">
      <pane ySplit="25" topLeftCell="A26" activePane="bottomLeft" state="frozen"/>
      <selection pane="bottomLeft" activeCell="A1" sqref="A1"/>
    </sheetView>
  </sheetViews>
  <sheetFormatPr baseColWidth="8" defaultRowHeight="15"/>
  <cols>
    <col width="3" customWidth="1" min="1" max="1"/>
    <col width="14" customWidth="1" min="2" max="2"/>
    <col width="30" customWidth="1" min="3" max="3"/>
    <col width="12" customWidth="1" min="4" max="4"/>
    <col width="20" customWidth="1" min="5" max="5"/>
    <col width="3" customWidth="1" min="6" max="6"/>
    <col width="14" customWidth="1" min="7" max="7"/>
    <col width="34" customWidth="1" min="8" max="8"/>
    <col width="12" customWidth="1" min="9" max="9"/>
    <col width="10" customWidth="1" min="10" max="10"/>
    <col width="20" customWidth="1" min="11" max="11"/>
    <col width="3" customWidth="1" min="12" max="12"/>
    <col width="28" customWidth="1" min="13" max="13"/>
    <col width="14" customWidth="1" min="14" max="14"/>
  </cols>
  <sheetData>
    <row r="1" ht="34" customHeight="1">
      <c r="A1" s="10" t="inlineStr">
        <is>
          <t>JUNE — The Leak Tracker</t>
        </is>
      </c>
    </row>
    <row r="2">
      <c r="B2" s="3" t="inlineStr">
        <is>
          <t>Pick your season.  Enter starting balance.  Log income + expenses.  KPIs update as you go.</t>
        </is>
      </c>
    </row>
    <row r="3"/>
    <row r="4">
      <c r="B4" s="1" t="inlineStr">
        <is>
          <t>Starting balance</t>
        </is>
      </c>
      <c r="C4" s="22" t="n">
        <v>0</v>
      </c>
      <c r="D4" s="3" t="inlineStr">
        <is>
          <t>End of last month, or today if first entry.</t>
        </is>
      </c>
    </row>
    <row r="5">
      <c r="B5" s="1" t="inlineStr">
        <is>
          <t>Season this month</t>
        </is>
      </c>
      <c r="C5" s="11" t="inlineStr">
        <is>
          <t>Med (May-Oct)</t>
        </is>
      </c>
      <c r="D5" s="3" t="inlineStr">
        <is>
          <t>Drives expected-spend reference and helps you see which season leaks more.</t>
        </is>
      </c>
    </row>
    <row r="6"/>
    <row r="7">
      <c r="B7" s="12" t="inlineStr">
        <is>
          <t>MONTHLY KPIs</t>
        </is>
      </c>
      <c r="M7" s="1" t="inlineStr">
        <is>
          <t>Top expense categories (Self only)</t>
        </is>
      </c>
    </row>
    <row r="8">
      <c r="B8" s="14" t="inlineStr">
        <is>
          <t>Income this month</t>
        </is>
      </c>
      <c r="C8" s="18">
        <f>SUM(D26:D125)+C22</f>
        <v/>
      </c>
      <c r="M8" s="23" t="inlineStr">
        <is>
          <t>Category</t>
        </is>
      </c>
      <c r="N8" s="23" t="inlineStr">
        <is>
          <t>Total</t>
        </is>
      </c>
    </row>
    <row r="9">
      <c r="B9" s="14" t="inlineStr">
        <is>
          <t>Expenses this month (Self)</t>
        </is>
      </c>
      <c r="C9" s="18">
        <f>SUMIF(J26:J125,"Self",I26:I125)</f>
        <v/>
      </c>
      <c r="M9" s="14" t="inlineStr">
        <is>
          <t>Shore rent (off-season lease)</t>
        </is>
      </c>
      <c r="N9" s="24">
        <f>SUMIFS(I26:I125,H26:H125,"Shore rent (off-season lease)",J26:J125,"Self")</f>
        <v/>
      </c>
    </row>
    <row r="10">
      <c r="B10" s="14" t="inlineStr">
        <is>
          <t>Net (income − Self expenses)</t>
        </is>
      </c>
      <c r="C10" s="18">
        <f>C8-C9</f>
        <v/>
      </c>
      <c r="M10" s="14" t="inlineStr">
        <is>
          <t>Groceries (shore-leave weeks)</t>
        </is>
      </c>
      <c r="N10" s="24">
        <f>SUMIFS(I26:I125,H26:H125,"Groceries (shore-leave weeks)",J26:J125,"Self")</f>
        <v/>
      </c>
    </row>
    <row r="11">
      <c r="B11" s="14" t="inlineStr">
        <is>
          <t>End-of-month balance</t>
        </is>
      </c>
      <c r="C11" s="18">
        <f>C4+C10</f>
        <v/>
      </c>
      <c r="M11" s="14" t="inlineStr">
        <is>
          <t>Flights home (rotation + emergency)</t>
        </is>
      </c>
      <c r="N11" s="24">
        <f>SUMIFS(I26:I125,H26:H125,"Flights home (rotation + emergency)",J26:J125,"Self")</f>
        <v/>
      </c>
    </row>
    <row r="12">
      <c r="B12" s="14" t="inlineStr">
        <is>
          <t>Save rate this month</t>
        </is>
      </c>
      <c r="C12" s="19">
        <f>IFERROR(C10/C8,0)</f>
        <v/>
      </c>
      <c r="M12" s="14" t="inlineStr">
        <is>
          <t>Port nights (bars + dinners + cab)</t>
        </is>
      </c>
      <c r="N12" s="24">
        <f>SUMIFS(I26:I125,H26:H125,"Port nights (bars + dinners + cab)",J26:J125,"Self")</f>
        <v/>
      </c>
    </row>
    <row r="13">
      <c r="B13" s="14" t="inlineStr">
        <is>
          <t>Port nights % of income</t>
        </is>
      </c>
      <c r="C13" s="19">
        <f>IFERROR(SUMIFS(I26:I125,H26:H125,"Port nights (bars + dinners + cab)",J26:J125,"Self")/C8,0)</f>
        <v/>
      </c>
      <c r="M13" s="14" t="inlineStr">
        <is>
          <t>Family remittances</t>
        </is>
      </c>
      <c r="N13" s="24">
        <f>SUMIFS(I26:I125,H26:H125,"Family remittances",J26:J125,"Self")</f>
        <v/>
      </c>
    </row>
    <row r="14">
      <c r="B14" s="14" t="inlineStr">
        <is>
          <t>FX + banking % of income</t>
        </is>
      </c>
      <c r="C14" s="19">
        <f>IFERROR(SUMIFS(I26:I125,H26:H125,"FX + banking fees",J26:J125,"Self")/C8,0)</f>
        <v/>
      </c>
      <c r="M14" s="14" t="inlineStr">
        <is>
          <t>FX + banking fees</t>
        </is>
      </c>
      <c r="N14" s="24">
        <f>SUMIFS(I26:I125,H26:H125,"FX + banking fees",J26:J125,"Self")</f>
        <v/>
      </c>
    </row>
    <row r="15">
      <c r="M15" s="14" t="inlineStr">
        <is>
          <t>Kit &amp; uniform</t>
        </is>
      </c>
      <c r="N15" s="24">
        <f>SUMIFS(I26:I125,H26:H125,"Kit &amp; uniform",J26:J125,"Self")</f>
        <v/>
      </c>
    </row>
    <row r="16">
      <c r="B16" s="12" t="inlineStr">
        <is>
          <t>CHARTER TIPS THIS MONTH</t>
        </is>
      </c>
      <c r="M16" s="14" t="inlineStr">
        <is>
          <t>Certifications + visas</t>
        </is>
      </c>
      <c r="N16" s="24">
        <f>SUMIFS(I26:I125,H26:H125,"Certifications + visas",J26:J125,"Self")</f>
        <v/>
      </c>
    </row>
    <row r="17">
      <c r="B17" s="25" t="inlineStr">
        <is>
          <t>Sum charter fees this month</t>
        </is>
      </c>
      <c r="C17" s="15" t="n">
        <v>0</v>
      </c>
      <c r="M17" s="14" t="inlineStr">
        <is>
          <t>Comms (SIM + roaming + Starlink)</t>
        </is>
      </c>
      <c r="N17" s="24">
        <f>SUMIFS(I26:I125,H26:H125,"Comms (SIM + roaming + Starlink)",J26:J125,"Self")</f>
        <v/>
      </c>
    </row>
    <row r="18">
      <c r="B18" s="25" t="inlineStr">
        <is>
          <t>Tip percentage</t>
        </is>
      </c>
      <c r="C18" s="26" t="n">
        <v>0.12</v>
      </c>
      <c r="D18" s="3" t="inlineStr">
        <is>
          <t>10-15% typical.  15-20% strong charter.</t>
        </is>
      </c>
      <c r="M18" s="14" t="inlineStr">
        <is>
          <t>Health + insurance</t>
        </is>
      </c>
      <c r="N18" s="24">
        <f>SUMIFS(I26:I125,H26:H125,"Health + insurance",J26:J125,"Self")</f>
        <v/>
      </c>
    </row>
    <row r="19">
      <c r="B19" s="25" t="inlineStr">
        <is>
          <t>Your pool share</t>
        </is>
      </c>
      <c r="C19" s="26" t="n">
        <v>0.1</v>
      </c>
      <c r="D19" s="3" t="inlineStr">
        <is>
          <t>Interior 45-55% total → junior stew maybe 8-12%.  Deck 30-40% pool → deckhand 6-10%.</t>
        </is>
      </c>
      <c r="M19" s="14" t="inlineStr">
        <is>
          <t>Local transport (taxis + scooters)</t>
        </is>
      </c>
      <c r="N19" s="24">
        <f>SUMIFS(I26:I125,H26:H125,"Local transport (taxis + scooters)",J26:J125,"Self")</f>
        <v/>
      </c>
    </row>
    <row r="20">
      <c r="B20" s="25" t="inlineStr">
        <is>
          <t>Total tip pool</t>
        </is>
      </c>
      <c r="C20" s="16">
        <f>C17*C18</f>
        <v/>
      </c>
      <c r="M20" s="14" t="inlineStr">
        <is>
          <t>Laundry / dry cleaning</t>
        </is>
      </c>
      <c r="N20" s="24">
        <f>SUMIFS(I26:I125,H26:H125,"Laundry / dry cleaning",J26:J125,"Self")</f>
        <v/>
      </c>
    </row>
    <row r="21">
      <c r="B21" s="1" t="inlineStr">
        <is>
          <t>Your take (goes to Income)</t>
        </is>
      </c>
      <c r="M21" s="14" t="inlineStr">
        <is>
          <t>Debt / loan payments</t>
        </is>
      </c>
      <c r="N21" s="24">
        <f>SUMIFS(I26:I125,H26:H125,"Debt / loan payments",J26:J125,"Self")</f>
        <v/>
      </c>
    </row>
    <row r="22">
      <c r="B22" s="27" t="inlineStr">
        <is>
          <t>Your monthly tips</t>
        </is>
      </c>
      <c r="C22" s="28">
        <f>C20*C19</f>
        <v/>
      </c>
      <c r="M22" s="14" t="inlineStr">
        <is>
          <t>Other + subscriptions + gifts</t>
        </is>
      </c>
      <c r="N22" s="24">
        <f>SUMIFS(I26:I125,H26:H125,"Other + subscriptions + gifts",J26:J125,"Self")</f>
        <v/>
      </c>
    </row>
    <row r="23"/>
    <row r="24">
      <c r="B24" s="12" t="inlineStr">
        <is>
          <t>INCOME LOG</t>
        </is>
      </c>
      <c r="G24" s="12" t="inlineStr">
        <is>
          <t>EXPENSE LOG</t>
        </is>
      </c>
    </row>
    <row r="25">
      <c r="B25" s="13" t="inlineStr">
        <is>
          <t>Date</t>
        </is>
      </c>
      <c r="C25" s="13" t="inlineStr">
        <is>
          <t>Category</t>
        </is>
      </c>
      <c r="D25" s="13" t="inlineStr">
        <is>
          <t>Amount</t>
        </is>
      </c>
      <c r="E25" s="13" t="inlineStr">
        <is>
          <t>Note</t>
        </is>
      </c>
      <c r="G25" s="13" t="inlineStr">
        <is>
          <t>Date</t>
        </is>
      </c>
      <c r="H25" s="13" t="inlineStr">
        <is>
          <t>Category</t>
        </is>
      </c>
      <c r="I25" s="13" t="inlineStr">
        <is>
          <t>Amount</t>
        </is>
      </c>
      <c r="J25" s="13" t="inlineStr">
        <is>
          <t>Paid by</t>
        </is>
      </c>
      <c r="K25" s="13" t="inlineStr">
        <is>
          <t>Note</t>
        </is>
      </c>
    </row>
    <row r="26">
      <c r="B26" s="29" t="n"/>
      <c r="C26" s="30" t="n"/>
      <c r="D26" s="31" t="n"/>
      <c r="E26" s="30" t="n"/>
      <c r="G26" s="29" t="n"/>
      <c r="H26" s="30" t="n"/>
      <c r="I26" s="31" t="n"/>
      <c r="J26" s="14" t="n"/>
      <c r="K26" s="30" t="n"/>
    </row>
    <row r="27">
      <c r="B27" s="29" t="n"/>
      <c r="C27" s="30" t="n"/>
      <c r="D27" s="31" t="n"/>
      <c r="E27" s="30" t="n"/>
      <c r="G27" s="29" t="n"/>
      <c r="H27" s="30" t="n"/>
      <c r="I27" s="31" t="n"/>
      <c r="J27" s="14" t="n"/>
      <c r="K27" s="30" t="n"/>
    </row>
    <row r="28">
      <c r="B28" s="29" t="n"/>
      <c r="C28" s="30" t="n"/>
      <c r="D28" s="31" t="n"/>
      <c r="E28" s="30" t="n"/>
      <c r="G28" s="29" t="n"/>
      <c r="H28" s="30" t="n"/>
      <c r="I28" s="31" t="n"/>
      <c r="J28" s="14" t="n"/>
      <c r="K28" s="30" t="n"/>
    </row>
    <row r="29">
      <c r="B29" s="29" t="n"/>
      <c r="C29" s="30" t="n"/>
      <c r="D29" s="31" t="n"/>
      <c r="E29" s="30" t="n"/>
      <c r="G29" s="29" t="n"/>
      <c r="H29" s="30" t="n"/>
      <c r="I29" s="31" t="n"/>
      <c r="J29" s="14" t="n"/>
      <c r="K29" s="30" t="n"/>
    </row>
    <row r="30">
      <c r="B30" s="29" t="n"/>
      <c r="C30" s="30" t="n"/>
      <c r="D30" s="31" t="n"/>
      <c r="E30" s="30" t="n"/>
      <c r="G30" s="29" t="n"/>
      <c r="H30" s="30" t="n"/>
      <c r="I30" s="31" t="n"/>
      <c r="J30" s="14" t="n"/>
      <c r="K30" s="30" t="n"/>
    </row>
    <row r="31">
      <c r="B31" s="29" t="n"/>
      <c r="C31" s="30" t="n"/>
      <c r="D31" s="31" t="n"/>
      <c r="E31" s="30" t="n"/>
      <c r="G31" s="29" t="n"/>
      <c r="H31" s="30" t="n"/>
      <c r="I31" s="31" t="n"/>
      <c r="J31" s="14" t="n"/>
      <c r="K31" s="30" t="n"/>
    </row>
    <row r="32">
      <c r="B32" s="29" t="n"/>
      <c r="C32" s="30" t="n"/>
      <c r="D32" s="31" t="n"/>
      <c r="E32" s="30" t="n"/>
      <c r="G32" s="29" t="n"/>
      <c r="H32" s="30" t="n"/>
      <c r="I32" s="31" t="n"/>
      <c r="J32" s="14" t="n"/>
      <c r="K32" s="30" t="n"/>
    </row>
    <row r="33">
      <c r="B33" s="29" t="n"/>
      <c r="C33" s="30" t="n"/>
      <c r="D33" s="31" t="n"/>
      <c r="E33" s="30" t="n"/>
      <c r="G33" s="29" t="n"/>
      <c r="H33" s="30" t="n"/>
      <c r="I33" s="31" t="n"/>
      <c r="J33" s="14" t="n"/>
      <c r="K33" s="30" t="n"/>
    </row>
    <row r="34">
      <c r="B34" s="29" t="n"/>
      <c r="C34" s="30" t="n"/>
      <c r="D34" s="31" t="n"/>
      <c r="E34" s="30" t="n"/>
      <c r="G34" s="29" t="n"/>
      <c r="H34" s="30" t="n"/>
      <c r="I34" s="31" t="n"/>
      <c r="J34" s="14" t="n"/>
      <c r="K34" s="30" t="n"/>
    </row>
    <row r="35">
      <c r="B35" s="29" t="n"/>
      <c r="C35" s="30" t="n"/>
      <c r="D35" s="31" t="n"/>
      <c r="E35" s="30" t="n"/>
      <c r="G35" s="29" t="n"/>
      <c r="H35" s="30" t="n"/>
      <c r="I35" s="31" t="n"/>
      <c r="J35" s="14" t="n"/>
      <c r="K35" s="30" t="n"/>
    </row>
    <row r="36">
      <c r="B36" s="29" t="n"/>
      <c r="C36" s="30" t="n"/>
      <c r="D36" s="31" t="n"/>
      <c r="E36" s="30" t="n"/>
      <c r="G36" s="29" t="n"/>
      <c r="H36" s="30" t="n"/>
      <c r="I36" s="31" t="n"/>
      <c r="J36" s="14" t="n"/>
      <c r="K36" s="30" t="n"/>
    </row>
    <row r="37">
      <c r="B37" s="29" t="n"/>
      <c r="C37" s="30" t="n"/>
      <c r="D37" s="31" t="n"/>
      <c r="E37" s="30" t="n"/>
      <c r="G37" s="29" t="n"/>
      <c r="H37" s="30" t="n"/>
      <c r="I37" s="31" t="n"/>
      <c r="J37" s="14" t="n"/>
      <c r="K37" s="30" t="n"/>
    </row>
    <row r="38">
      <c r="B38" s="29" t="n"/>
      <c r="C38" s="30" t="n"/>
      <c r="D38" s="31" t="n"/>
      <c r="E38" s="30" t="n"/>
      <c r="G38" s="29" t="n"/>
      <c r="H38" s="30" t="n"/>
      <c r="I38" s="31" t="n"/>
      <c r="J38" s="14" t="n"/>
      <c r="K38" s="30" t="n"/>
    </row>
    <row r="39">
      <c r="B39" s="29" t="n"/>
      <c r="C39" s="30" t="n"/>
      <c r="D39" s="31" t="n"/>
      <c r="E39" s="30" t="n"/>
      <c r="G39" s="29" t="n"/>
      <c r="H39" s="30" t="n"/>
      <c r="I39" s="31" t="n"/>
      <c r="J39" s="14" t="n"/>
      <c r="K39" s="30" t="n"/>
    </row>
    <row r="40">
      <c r="B40" s="29" t="n"/>
      <c r="C40" s="30" t="n"/>
      <c r="D40" s="31" t="n"/>
      <c r="E40" s="30" t="n"/>
      <c r="G40" s="29" t="n"/>
      <c r="H40" s="30" t="n"/>
      <c r="I40" s="31" t="n"/>
      <c r="J40" s="14" t="n"/>
      <c r="K40" s="30" t="n"/>
    </row>
    <row r="41">
      <c r="B41" s="29" t="n"/>
      <c r="C41" s="30" t="n"/>
      <c r="D41" s="31" t="n"/>
      <c r="E41" s="30" t="n"/>
      <c r="G41" s="29" t="n"/>
      <c r="H41" s="30" t="n"/>
      <c r="I41" s="31" t="n"/>
      <c r="J41" s="14" t="n"/>
      <c r="K41" s="30" t="n"/>
    </row>
    <row r="42">
      <c r="B42" s="29" t="n"/>
      <c r="C42" s="30" t="n"/>
      <c r="D42" s="31" t="n"/>
      <c r="E42" s="30" t="n"/>
      <c r="G42" s="29" t="n"/>
      <c r="H42" s="30" t="n"/>
      <c r="I42" s="31" t="n"/>
      <c r="J42" s="14" t="n"/>
      <c r="K42" s="30" t="n"/>
    </row>
    <row r="43">
      <c r="B43" s="29" t="n"/>
      <c r="C43" s="30" t="n"/>
      <c r="D43" s="31" t="n"/>
      <c r="E43" s="30" t="n"/>
      <c r="G43" s="29" t="n"/>
      <c r="H43" s="30" t="n"/>
      <c r="I43" s="31" t="n"/>
      <c r="J43" s="14" t="n"/>
      <c r="K43" s="30" t="n"/>
    </row>
    <row r="44">
      <c r="B44" s="29" t="n"/>
      <c r="C44" s="30" t="n"/>
      <c r="D44" s="31" t="n"/>
      <c r="E44" s="30" t="n"/>
      <c r="G44" s="29" t="n"/>
      <c r="H44" s="30" t="n"/>
      <c r="I44" s="31" t="n"/>
      <c r="J44" s="14" t="n"/>
      <c r="K44" s="30" t="n"/>
    </row>
    <row r="45">
      <c r="B45" s="29" t="n"/>
      <c r="C45" s="30" t="n"/>
      <c r="D45" s="31" t="n"/>
      <c r="E45" s="30" t="n"/>
      <c r="G45" s="29" t="n"/>
      <c r="H45" s="30" t="n"/>
      <c r="I45" s="31" t="n"/>
      <c r="J45" s="14" t="n"/>
      <c r="K45" s="30" t="n"/>
    </row>
    <row r="46">
      <c r="B46" s="29" t="n"/>
      <c r="C46" s="30" t="n"/>
      <c r="D46" s="31" t="n"/>
      <c r="E46" s="30" t="n"/>
      <c r="G46" s="29" t="n"/>
      <c r="H46" s="30" t="n"/>
      <c r="I46" s="31" t="n"/>
      <c r="J46" s="14" t="n"/>
      <c r="K46" s="30" t="n"/>
    </row>
    <row r="47">
      <c r="B47" s="29" t="n"/>
      <c r="C47" s="30" t="n"/>
      <c r="D47" s="31" t="n"/>
      <c r="E47" s="30" t="n"/>
      <c r="G47" s="29" t="n"/>
      <c r="H47" s="30" t="n"/>
      <c r="I47" s="31" t="n"/>
      <c r="J47" s="14" t="n"/>
      <c r="K47" s="30" t="n"/>
    </row>
    <row r="48">
      <c r="B48" s="29" t="n"/>
      <c r="C48" s="30" t="n"/>
      <c r="D48" s="31" t="n"/>
      <c r="E48" s="30" t="n"/>
      <c r="G48" s="29" t="n"/>
      <c r="H48" s="30" t="n"/>
      <c r="I48" s="31" t="n"/>
      <c r="J48" s="14" t="n"/>
      <c r="K48" s="30" t="n"/>
    </row>
    <row r="49">
      <c r="B49" s="29" t="n"/>
      <c r="C49" s="30" t="n"/>
      <c r="D49" s="31" t="n"/>
      <c r="E49" s="30" t="n"/>
      <c r="G49" s="29" t="n"/>
      <c r="H49" s="30" t="n"/>
      <c r="I49" s="31" t="n"/>
      <c r="J49" s="14" t="n"/>
      <c r="K49" s="30" t="n"/>
    </row>
    <row r="50">
      <c r="B50" s="29" t="n"/>
      <c r="C50" s="30" t="n"/>
      <c r="D50" s="31" t="n"/>
      <c r="E50" s="30" t="n"/>
      <c r="G50" s="29" t="n"/>
      <c r="H50" s="30" t="n"/>
      <c r="I50" s="31" t="n"/>
      <c r="J50" s="14" t="n"/>
      <c r="K50" s="30" t="n"/>
    </row>
    <row r="51">
      <c r="B51" s="29" t="n"/>
      <c r="C51" s="30" t="n"/>
      <c r="D51" s="31" t="n"/>
      <c r="E51" s="30" t="n"/>
      <c r="G51" s="29" t="n"/>
      <c r="H51" s="30" t="n"/>
      <c r="I51" s="31" t="n"/>
      <c r="J51" s="14" t="n"/>
      <c r="K51" s="30" t="n"/>
    </row>
    <row r="52">
      <c r="B52" s="29" t="n"/>
      <c r="C52" s="30" t="n"/>
      <c r="D52" s="31" t="n"/>
      <c r="E52" s="30" t="n"/>
      <c r="G52" s="29" t="n"/>
      <c r="H52" s="30" t="n"/>
      <c r="I52" s="31" t="n"/>
      <c r="J52" s="14" t="n"/>
      <c r="K52" s="30" t="n"/>
    </row>
    <row r="53">
      <c r="B53" s="29" t="n"/>
      <c r="C53" s="30" t="n"/>
      <c r="D53" s="31" t="n"/>
      <c r="E53" s="30" t="n"/>
      <c r="G53" s="29" t="n"/>
      <c r="H53" s="30" t="n"/>
      <c r="I53" s="31" t="n"/>
      <c r="J53" s="14" t="n"/>
      <c r="K53" s="30" t="n"/>
    </row>
    <row r="54">
      <c r="B54" s="29" t="n"/>
      <c r="C54" s="30" t="n"/>
      <c r="D54" s="31" t="n"/>
      <c r="E54" s="30" t="n"/>
      <c r="G54" s="29" t="n"/>
      <c r="H54" s="30" t="n"/>
      <c r="I54" s="31" t="n"/>
      <c r="J54" s="14" t="n"/>
      <c r="K54" s="30" t="n"/>
    </row>
    <row r="55">
      <c r="B55" s="29" t="n"/>
      <c r="C55" s="30" t="n"/>
      <c r="D55" s="31" t="n"/>
      <c r="E55" s="30" t="n"/>
      <c r="G55" s="29" t="n"/>
      <c r="H55" s="30" t="n"/>
      <c r="I55" s="31" t="n"/>
      <c r="J55" s="14" t="n"/>
      <c r="K55" s="30" t="n"/>
    </row>
    <row r="56">
      <c r="B56" s="29" t="n"/>
      <c r="C56" s="30" t="n"/>
      <c r="D56" s="31" t="n"/>
      <c r="E56" s="30" t="n"/>
      <c r="G56" s="29" t="n"/>
      <c r="H56" s="30" t="n"/>
      <c r="I56" s="31" t="n"/>
      <c r="J56" s="14" t="n"/>
      <c r="K56" s="30" t="n"/>
    </row>
    <row r="57">
      <c r="B57" s="29" t="n"/>
      <c r="C57" s="30" t="n"/>
      <c r="D57" s="31" t="n"/>
      <c r="E57" s="30" t="n"/>
      <c r="G57" s="29" t="n"/>
      <c r="H57" s="30" t="n"/>
      <c r="I57" s="31" t="n"/>
      <c r="J57" s="14" t="n"/>
      <c r="K57" s="30" t="n"/>
    </row>
    <row r="58">
      <c r="B58" s="29" t="n"/>
      <c r="C58" s="30" t="n"/>
      <c r="D58" s="31" t="n"/>
      <c r="E58" s="30" t="n"/>
      <c r="G58" s="29" t="n"/>
      <c r="H58" s="30" t="n"/>
      <c r="I58" s="31" t="n"/>
      <c r="J58" s="14" t="n"/>
      <c r="K58" s="30" t="n"/>
    </row>
    <row r="59">
      <c r="B59" s="29" t="n"/>
      <c r="C59" s="30" t="n"/>
      <c r="D59" s="31" t="n"/>
      <c r="E59" s="30" t="n"/>
      <c r="G59" s="29" t="n"/>
      <c r="H59" s="30" t="n"/>
      <c r="I59" s="31" t="n"/>
      <c r="J59" s="14" t="n"/>
      <c r="K59" s="30" t="n"/>
    </row>
    <row r="60">
      <c r="B60" s="29" t="n"/>
      <c r="C60" s="30" t="n"/>
      <c r="D60" s="31" t="n"/>
      <c r="E60" s="30" t="n"/>
      <c r="G60" s="29" t="n"/>
      <c r="H60" s="30" t="n"/>
      <c r="I60" s="31" t="n"/>
      <c r="J60" s="14" t="n"/>
      <c r="K60" s="30" t="n"/>
    </row>
    <row r="61">
      <c r="B61" s="29" t="n"/>
      <c r="C61" s="30" t="n"/>
      <c r="D61" s="31" t="n"/>
      <c r="E61" s="30" t="n"/>
      <c r="G61" s="29" t="n"/>
      <c r="H61" s="30" t="n"/>
      <c r="I61" s="31" t="n"/>
      <c r="J61" s="14" t="n"/>
      <c r="K61" s="30" t="n"/>
    </row>
    <row r="62">
      <c r="B62" s="29" t="n"/>
      <c r="C62" s="30" t="n"/>
      <c r="D62" s="31" t="n"/>
      <c r="E62" s="30" t="n"/>
      <c r="G62" s="29" t="n"/>
      <c r="H62" s="30" t="n"/>
      <c r="I62" s="31" t="n"/>
      <c r="J62" s="14" t="n"/>
      <c r="K62" s="30" t="n"/>
    </row>
    <row r="63">
      <c r="B63" s="29" t="n"/>
      <c r="C63" s="30" t="n"/>
      <c r="D63" s="31" t="n"/>
      <c r="E63" s="30" t="n"/>
      <c r="G63" s="29" t="n"/>
      <c r="H63" s="30" t="n"/>
      <c r="I63" s="31" t="n"/>
      <c r="J63" s="14" t="n"/>
      <c r="K63" s="30" t="n"/>
    </row>
    <row r="64">
      <c r="B64" s="29" t="n"/>
      <c r="C64" s="30" t="n"/>
      <c r="D64" s="31" t="n"/>
      <c r="E64" s="30" t="n"/>
      <c r="G64" s="29" t="n"/>
      <c r="H64" s="30" t="n"/>
      <c r="I64" s="31" t="n"/>
      <c r="J64" s="14" t="n"/>
      <c r="K64" s="30" t="n"/>
    </row>
    <row r="65">
      <c r="B65" s="29" t="n"/>
      <c r="C65" s="30" t="n"/>
      <c r="D65" s="31" t="n"/>
      <c r="E65" s="30" t="n"/>
      <c r="G65" s="29" t="n"/>
      <c r="H65" s="30" t="n"/>
      <c r="I65" s="31" t="n"/>
      <c r="J65" s="14" t="n"/>
      <c r="K65" s="30" t="n"/>
    </row>
    <row r="66">
      <c r="B66" s="29" t="n"/>
      <c r="C66" s="30" t="n"/>
      <c r="D66" s="31" t="n"/>
      <c r="E66" s="30" t="n"/>
      <c r="G66" s="29" t="n"/>
      <c r="H66" s="30" t="n"/>
      <c r="I66" s="31" t="n"/>
      <c r="J66" s="14" t="n"/>
      <c r="K66" s="30" t="n"/>
    </row>
    <row r="67">
      <c r="B67" s="29" t="n"/>
      <c r="C67" s="30" t="n"/>
      <c r="D67" s="31" t="n"/>
      <c r="E67" s="30" t="n"/>
      <c r="G67" s="29" t="n"/>
      <c r="H67" s="30" t="n"/>
      <c r="I67" s="31" t="n"/>
      <c r="J67" s="14" t="n"/>
      <c r="K67" s="30" t="n"/>
    </row>
    <row r="68">
      <c r="B68" s="29" t="n"/>
      <c r="C68" s="30" t="n"/>
      <c r="D68" s="31" t="n"/>
      <c r="E68" s="30" t="n"/>
      <c r="G68" s="29" t="n"/>
      <c r="H68" s="30" t="n"/>
      <c r="I68" s="31" t="n"/>
      <c r="J68" s="14" t="n"/>
      <c r="K68" s="30" t="n"/>
    </row>
    <row r="69">
      <c r="B69" s="29" t="n"/>
      <c r="C69" s="30" t="n"/>
      <c r="D69" s="31" t="n"/>
      <c r="E69" s="30" t="n"/>
      <c r="G69" s="29" t="n"/>
      <c r="H69" s="30" t="n"/>
      <c r="I69" s="31" t="n"/>
      <c r="J69" s="14" t="n"/>
      <c r="K69" s="30" t="n"/>
    </row>
    <row r="70">
      <c r="B70" s="29" t="n"/>
      <c r="C70" s="30" t="n"/>
      <c r="D70" s="31" t="n"/>
      <c r="E70" s="30" t="n"/>
      <c r="G70" s="29" t="n"/>
      <c r="H70" s="30" t="n"/>
      <c r="I70" s="31" t="n"/>
      <c r="J70" s="14" t="n"/>
      <c r="K70" s="30" t="n"/>
    </row>
    <row r="71">
      <c r="B71" s="29" t="n"/>
      <c r="C71" s="30" t="n"/>
      <c r="D71" s="31" t="n"/>
      <c r="E71" s="30" t="n"/>
      <c r="G71" s="29" t="n"/>
      <c r="H71" s="30" t="n"/>
      <c r="I71" s="31" t="n"/>
      <c r="J71" s="14" t="n"/>
      <c r="K71" s="30" t="n"/>
    </row>
    <row r="72">
      <c r="B72" s="29" t="n"/>
      <c r="C72" s="30" t="n"/>
      <c r="D72" s="31" t="n"/>
      <c r="E72" s="30" t="n"/>
      <c r="G72" s="29" t="n"/>
      <c r="H72" s="30" t="n"/>
      <c r="I72" s="31" t="n"/>
      <c r="J72" s="14" t="n"/>
      <c r="K72" s="30" t="n"/>
    </row>
    <row r="73">
      <c r="B73" s="29" t="n"/>
      <c r="C73" s="30" t="n"/>
      <c r="D73" s="31" t="n"/>
      <c r="E73" s="30" t="n"/>
      <c r="G73" s="29" t="n"/>
      <c r="H73" s="30" t="n"/>
      <c r="I73" s="31" t="n"/>
      <c r="J73" s="14" t="n"/>
      <c r="K73" s="30" t="n"/>
    </row>
    <row r="74">
      <c r="B74" s="29" t="n"/>
      <c r="C74" s="30" t="n"/>
      <c r="D74" s="31" t="n"/>
      <c r="E74" s="30" t="n"/>
      <c r="G74" s="29" t="n"/>
      <c r="H74" s="30" t="n"/>
      <c r="I74" s="31" t="n"/>
      <c r="J74" s="14" t="n"/>
      <c r="K74" s="30" t="n"/>
    </row>
    <row r="75">
      <c r="B75" s="29" t="n"/>
      <c r="C75" s="30" t="n"/>
      <c r="D75" s="31" t="n"/>
      <c r="E75" s="30" t="n"/>
      <c r="G75" s="29" t="n"/>
      <c r="H75" s="30" t="n"/>
      <c r="I75" s="31" t="n"/>
      <c r="J75" s="14" t="n"/>
      <c r="K75" s="30" t="n"/>
    </row>
    <row r="76">
      <c r="B76" s="29" t="n"/>
      <c r="C76" s="30" t="n"/>
      <c r="D76" s="31" t="n"/>
      <c r="E76" s="30" t="n"/>
      <c r="G76" s="29" t="n"/>
      <c r="H76" s="30" t="n"/>
      <c r="I76" s="31" t="n"/>
      <c r="J76" s="14" t="n"/>
      <c r="K76" s="30" t="n"/>
    </row>
    <row r="77">
      <c r="B77" s="29" t="n"/>
      <c r="C77" s="30" t="n"/>
      <c r="D77" s="31" t="n"/>
      <c r="E77" s="30" t="n"/>
      <c r="G77" s="29" t="n"/>
      <c r="H77" s="30" t="n"/>
      <c r="I77" s="31" t="n"/>
      <c r="J77" s="14" t="n"/>
      <c r="K77" s="30" t="n"/>
    </row>
    <row r="78">
      <c r="B78" s="29" t="n"/>
      <c r="C78" s="30" t="n"/>
      <c r="D78" s="31" t="n"/>
      <c r="E78" s="30" t="n"/>
      <c r="G78" s="29" t="n"/>
      <c r="H78" s="30" t="n"/>
      <c r="I78" s="31" t="n"/>
      <c r="J78" s="14" t="n"/>
      <c r="K78" s="30" t="n"/>
    </row>
    <row r="79">
      <c r="B79" s="29" t="n"/>
      <c r="C79" s="30" t="n"/>
      <c r="D79" s="31" t="n"/>
      <c r="E79" s="30" t="n"/>
      <c r="G79" s="29" t="n"/>
      <c r="H79" s="30" t="n"/>
      <c r="I79" s="31" t="n"/>
      <c r="J79" s="14" t="n"/>
      <c r="K79" s="30" t="n"/>
    </row>
    <row r="80">
      <c r="B80" s="29" t="n"/>
      <c r="C80" s="30" t="n"/>
      <c r="D80" s="31" t="n"/>
      <c r="E80" s="30" t="n"/>
      <c r="G80" s="29" t="n"/>
      <c r="H80" s="30" t="n"/>
      <c r="I80" s="31" t="n"/>
      <c r="J80" s="14" t="n"/>
      <c r="K80" s="30" t="n"/>
    </row>
    <row r="81">
      <c r="B81" s="29" t="n"/>
      <c r="C81" s="30" t="n"/>
      <c r="D81" s="31" t="n"/>
      <c r="E81" s="30" t="n"/>
      <c r="G81" s="29" t="n"/>
      <c r="H81" s="30" t="n"/>
      <c r="I81" s="31" t="n"/>
      <c r="J81" s="14" t="n"/>
      <c r="K81" s="30" t="n"/>
    </row>
    <row r="82">
      <c r="B82" s="29" t="n"/>
      <c r="C82" s="30" t="n"/>
      <c r="D82" s="31" t="n"/>
      <c r="E82" s="30" t="n"/>
      <c r="G82" s="29" t="n"/>
      <c r="H82" s="30" t="n"/>
      <c r="I82" s="31" t="n"/>
      <c r="J82" s="14" t="n"/>
      <c r="K82" s="30" t="n"/>
    </row>
    <row r="83">
      <c r="B83" s="29" t="n"/>
      <c r="C83" s="30" t="n"/>
      <c r="D83" s="31" t="n"/>
      <c r="E83" s="30" t="n"/>
      <c r="G83" s="29" t="n"/>
      <c r="H83" s="30" t="n"/>
      <c r="I83" s="31" t="n"/>
      <c r="J83" s="14" t="n"/>
      <c r="K83" s="30" t="n"/>
    </row>
    <row r="84">
      <c r="B84" s="29" t="n"/>
      <c r="C84" s="30" t="n"/>
      <c r="D84" s="31" t="n"/>
      <c r="E84" s="30" t="n"/>
      <c r="G84" s="29" t="n"/>
      <c r="H84" s="30" t="n"/>
      <c r="I84" s="31" t="n"/>
      <c r="J84" s="14" t="n"/>
      <c r="K84" s="30" t="n"/>
    </row>
    <row r="85">
      <c r="B85" s="29" t="n"/>
      <c r="C85" s="30" t="n"/>
      <c r="D85" s="31" t="n"/>
      <c r="E85" s="30" t="n"/>
      <c r="G85" s="29" t="n"/>
      <c r="H85" s="30" t="n"/>
      <c r="I85" s="31" t="n"/>
      <c r="J85" s="14" t="n"/>
      <c r="K85" s="30" t="n"/>
    </row>
    <row r="86">
      <c r="B86" s="29" t="n"/>
      <c r="C86" s="30" t="n"/>
      <c r="D86" s="31" t="n"/>
      <c r="E86" s="30" t="n"/>
      <c r="G86" s="29" t="n"/>
      <c r="H86" s="30" t="n"/>
      <c r="I86" s="31" t="n"/>
      <c r="J86" s="14" t="n"/>
      <c r="K86" s="30" t="n"/>
    </row>
    <row r="87">
      <c r="B87" s="29" t="n"/>
      <c r="C87" s="30" t="n"/>
      <c r="D87" s="31" t="n"/>
      <c r="E87" s="30" t="n"/>
      <c r="G87" s="29" t="n"/>
      <c r="H87" s="30" t="n"/>
      <c r="I87" s="31" t="n"/>
      <c r="J87" s="14" t="n"/>
      <c r="K87" s="30" t="n"/>
    </row>
    <row r="88">
      <c r="B88" s="29" t="n"/>
      <c r="C88" s="30" t="n"/>
      <c r="D88" s="31" t="n"/>
      <c r="E88" s="30" t="n"/>
      <c r="G88" s="29" t="n"/>
      <c r="H88" s="30" t="n"/>
      <c r="I88" s="31" t="n"/>
      <c r="J88" s="14" t="n"/>
      <c r="K88" s="30" t="n"/>
    </row>
    <row r="89">
      <c r="B89" s="29" t="n"/>
      <c r="C89" s="30" t="n"/>
      <c r="D89" s="31" t="n"/>
      <c r="E89" s="30" t="n"/>
      <c r="G89" s="29" t="n"/>
      <c r="H89" s="30" t="n"/>
      <c r="I89" s="31" t="n"/>
      <c r="J89" s="14" t="n"/>
      <c r="K89" s="30" t="n"/>
    </row>
    <row r="90">
      <c r="B90" s="29" t="n"/>
      <c r="C90" s="30" t="n"/>
      <c r="D90" s="31" t="n"/>
      <c r="E90" s="30" t="n"/>
      <c r="G90" s="29" t="n"/>
      <c r="H90" s="30" t="n"/>
      <c r="I90" s="31" t="n"/>
      <c r="J90" s="14" t="n"/>
      <c r="K90" s="30" t="n"/>
    </row>
    <row r="91">
      <c r="B91" s="29" t="n"/>
      <c r="C91" s="30" t="n"/>
      <c r="D91" s="31" t="n"/>
      <c r="E91" s="30" t="n"/>
      <c r="G91" s="29" t="n"/>
      <c r="H91" s="30" t="n"/>
      <c r="I91" s="31" t="n"/>
      <c r="J91" s="14" t="n"/>
      <c r="K91" s="30" t="n"/>
    </row>
    <row r="92">
      <c r="B92" s="29" t="n"/>
      <c r="C92" s="30" t="n"/>
      <c r="D92" s="31" t="n"/>
      <c r="E92" s="30" t="n"/>
      <c r="G92" s="29" t="n"/>
      <c r="H92" s="30" t="n"/>
      <c r="I92" s="31" t="n"/>
      <c r="J92" s="14" t="n"/>
      <c r="K92" s="30" t="n"/>
    </row>
    <row r="93">
      <c r="B93" s="29" t="n"/>
      <c r="C93" s="30" t="n"/>
      <c r="D93" s="31" t="n"/>
      <c r="E93" s="30" t="n"/>
      <c r="G93" s="29" t="n"/>
      <c r="H93" s="30" t="n"/>
      <c r="I93" s="31" t="n"/>
      <c r="J93" s="14" t="n"/>
      <c r="K93" s="30" t="n"/>
    </row>
    <row r="94">
      <c r="B94" s="29" t="n"/>
      <c r="C94" s="30" t="n"/>
      <c r="D94" s="31" t="n"/>
      <c r="E94" s="30" t="n"/>
      <c r="G94" s="29" t="n"/>
      <c r="H94" s="30" t="n"/>
      <c r="I94" s="31" t="n"/>
      <c r="J94" s="14" t="n"/>
      <c r="K94" s="30" t="n"/>
    </row>
    <row r="95">
      <c r="B95" s="29" t="n"/>
      <c r="C95" s="30" t="n"/>
      <c r="D95" s="31" t="n"/>
      <c r="E95" s="30" t="n"/>
      <c r="G95" s="29" t="n"/>
      <c r="H95" s="30" t="n"/>
      <c r="I95" s="31" t="n"/>
      <c r="J95" s="14" t="n"/>
      <c r="K95" s="30" t="n"/>
    </row>
    <row r="96">
      <c r="B96" s="29" t="n"/>
      <c r="C96" s="30" t="n"/>
      <c r="D96" s="31" t="n"/>
      <c r="E96" s="30" t="n"/>
      <c r="G96" s="29" t="n"/>
      <c r="H96" s="30" t="n"/>
      <c r="I96" s="31" t="n"/>
      <c r="J96" s="14" t="n"/>
      <c r="K96" s="30" t="n"/>
    </row>
    <row r="97">
      <c r="B97" s="29" t="n"/>
      <c r="C97" s="30" t="n"/>
      <c r="D97" s="31" t="n"/>
      <c r="E97" s="30" t="n"/>
      <c r="G97" s="29" t="n"/>
      <c r="H97" s="30" t="n"/>
      <c r="I97" s="31" t="n"/>
      <c r="J97" s="14" t="n"/>
      <c r="K97" s="30" t="n"/>
    </row>
    <row r="98">
      <c r="B98" s="29" t="n"/>
      <c r="C98" s="30" t="n"/>
      <c r="D98" s="31" t="n"/>
      <c r="E98" s="30" t="n"/>
      <c r="G98" s="29" t="n"/>
      <c r="H98" s="30" t="n"/>
      <c r="I98" s="31" t="n"/>
      <c r="J98" s="14" t="n"/>
      <c r="K98" s="30" t="n"/>
    </row>
    <row r="99">
      <c r="B99" s="29" t="n"/>
      <c r="C99" s="30" t="n"/>
      <c r="D99" s="31" t="n"/>
      <c r="E99" s="30" t="n"/>
      <c r="G99" s="29" t="n"/>
      <c r="H99" s="30" t="n"/>
      <c r="I99" s="31" t="n"/>
      <c r="J99" s="14" t="n"/>
      <c r="K99" s="30" t="n"/>
    </row>
    <row r="100">
      <c r="B100" s="29" t="n"/>
      <c r="C100" s="30" t="n"/>
      <c r="D100" s="31" t="n"/>
      <c r="E100" s="30" t="n"/>
      <c r="G100" s="29" t="n"/>
      <c r="H100" s="30" t="n"/>
      <c r="I100" s="31" t="n"/>
      <c r="J100" s="14" t="n"/>
      <c r="K100" s="30" t="n"/>
    </row>
    <row r="101">
      <c r="B101" s="29" t="n"/>
      <c r="C101" s="30" t="n"/>
      <c r="D101" s="31" t="n"/>
      <c r="E101" s="30" t="n"/>
      <c r="G101" s="29" t="n"/>
      <c r="H101" s="30" t="n"/>
      <c r="I101" s="31" t="n"/>
      <c r="J101" s="14" t="n"/>
      <c r="K101" s="30" t="n"/>
    </row>
    <row r="102">
      <c r="B102" s="29" t="n"/>
      <c r="C102" s="30" t="n"/>
      <c r="D102" s="31" t="n"/>
      <c r="E102" s="30" t="n"/>
      <c r="G102" s="29" t="n"/>
      <c r="H102" s="30" t="n"/>
      <c r="I102" s="31" t="n"/>
      <c r="J102" s="14" t="n"/>
      <c r="K102" s="30" t="n"/>
    </row>
    <row r="103">
      <c r="B103" s="29" t="n"/>
      <c r="C103" s="30" t="n"/>
      <c r="D103" s="31" t="n"/>
      <c r="E103" s="30" t="n"/>
      <c r="G103" s="29" t="n"/>
      <c r="H103" s="30" t="n"/>
      <c r="I103" s="31" t="n"/>
      <c r="J103" s="14" t="n"/>
      <c r="K103" s="30" t="n"/>
    </row>
    <row r="104">
      <c r="B104" s="29" t="n"/>
      <c r="C104" s="30" t="n"/>
      <c r="D104" s="31" t="n"/>
      <c r="E104" s="30" t="n"/>
      <c r="G104" s="29" t="n"/>
      <c r="H104" s="30" t="n"/>
      <c r="I104" s="31" t="n"/>
      <c r="J104" s="14" t="n"/>
      <c r="K104" s="30" t="n"/>
    </row>
    <row r="105">
      <c r="B105" s="29" t="n"/>
      <c r="C105" s="30" t="n"/>
      <c r="D105" s="31" t="n"/>
      <c r="E105" s="30" t="n"/>
      <c r="G105" s="29" t="n"/>
      <c r="H105" s="30" t="n"/>
      <c r="I105" s="31" t="n"/>
      <c r="J105" s="14" t="n"/>
      <c r="K105" s="30" t="n"/>
    </row>
    <row r="106">
      <c r="B106" s="29" t="n"/>
      <c r="C106" s="30" t="n"/>
      <c r="D106" s="31" t="n"/>
      <c r="E106" s="30" t="n"/>
      <c r="G106" s="29" t="n"/>
      <c r="H106" s="30" t="n"/>
      <c r="I106" s="31" t="n"/>
      <c r="J106" s="14" t="n"/>
      <c r="K106" s="30" t="n"/>
    </row>
    <row r="107">
      <c r="B107" s="29" t="n"/>
      <c r="C107" s="30" t="n"/>
      <c r="D107" s="31" t="n"/>
      <c r="E107" s="30" t="n"/>
      <c r="G107" s="29" t="n"/>
      <c r="H107" s="30" t="n"/>
      <c r="I107" s="31" t="n"/>
      <c r="J107" s="14" t="n"/>
      <c r="K107" s="30" t="n"/>
    </row>
    <row r="108">
      <c r="B108" s="29" t="n"/>
      <c r="C108" s="30" t="n"/>
      <c r="D108" s="31" t="n"/>
      <c r="E108" s="30" t="n"/>
      <c r="G108" s="29" t="n"/>
      <c r="H108" s="30" t="n"/>
      <c r="I108" s="31" t="n"/>
      <c r="J108" s="14" t="n"/>
      <c r="K108" s="30" t="n"/>
    </row>
    <row r="109">
      <c r="B109" s="29" t="n"/>
      <c r="C109" s="30" t="n"/>
      <c r="D109" s="31" t="n"/>
      <c r="E109" s="30" t="n"/>
      <c r="G109" s="29" t="n"/>
      <c r="H109" s="30" t="n"/>
      <c r="I109" s="31" t="n"/>
      <c r="J109" s="14" t="n"/>
      <c r="K109" s="30" t="n"/>
    </row>
    <row r="110">
      <c r="B110" s="29" t="n"/>
      <c r="C110" s="30" t="n"/>
      <c r="D110" s="31" t="n"/>
      <c r="E110" s="30" t="n"/>
      <c r="G110" s="29" t="n"/>
      <c r="H110" s="30" t="n"/>
      <c r="I110" s="31" t="n"/>
      <c r="J110" s="14" t="n"/>
      <c r="K110" s="30" t="n"/>
    </row>
    <row r="111">
      <c r="B111" s="29" t="n"/>
      <c r="C111" s="30" t="n"/>
      <c r="D111" s="31" t="n"/>
      <c r="E111" s="30" t="n"/>
      <c r="G111" s="29" t="n"/>
      <c r="H111" s="30" t="n"/>
      <c r="I111" s="31" t="n"/>
      <c r="J111" s="14" t="n"/>
      <c r="K111" s="30" t="n"/>
    </row>
    <row r="112">
      <c r="B112" s="29" t="n"/>
      <c r="C112" s="30" t="n"/>
      <c r="D112" s="31" t="n"/>
      <c r="E112" s="30" t="n"/>
      <c r="G112" s="29" t="n"/>
      <c r="H112" s="30" t="n"/>
      <c r="I112" s="31" t="n"/>
      <c r="J112" s="14" t="n"/>
      <c r="K112" s="30" t="n"/>
    </row>
    <row r="113">
      <c r="B113" s="29" t="n"/>
      <c r="C113" s="30" t="n"/>
      <c r="D113" s="31" t="n"/>
      <c r="E113" s="30" t="n"/>
      <c r="G113" s="29" t="n"/>
      <c r="H113" s="30" t="n"/>
      <c r="I113" s="31" t="n"/>
      <c r="J113" s="14" t="n"/>
      <c r="K113" s="30" t="n"/>
    </row>
    <row r="114">
      <c r="B114" s="29" t="n"/>
      <c r="C114" s="30" t="n"/>
      <c r="D114" s="31" t="n"/>
      <c r="E114" s="30" t="n"/>
      <c r="G114" s="29" t="n"/>
      <c r="H114" s="30" t="n"/>
      <c r="I114" s="31" t="n"/>
      <c r="J114" s="14" t="n"/>
      <c r="K114" s="30" t="n"/>
    </row>
    <row r="115">
      <c r="B115" s="29" t="n"/>
      <c r="C115" s="30" t="n"/>
      <c r="D115" s="31" t="n"/>
      <c r="E115" s="30" t="n"/>
      <c r="G115" s="29" t="n"/>
      <c r="H115" s="30" t="n"/>
      <c r="I115" s="31" t="n"/>
      <c r="J115" s="14" t="n"/>
      <c r="K115" s="30" t="n"/>
    </row>
    <row r="116">
      <c r="B116" s="29" t="n"/>
      <c r="C116" s="30" t="n"/>
      <c r="D116" s="31" t="n"/>
      <c r="E116" s="30" t="n"/>
      <c r="G116" s="29" t="n"/>
      <c r="H116" s="30" t="n"/>
      <c r="I116" s="31" t="n"/>
      <c r="J116" s="14" t="n"/>
      <c r="K116" s="30" t="n"/>
    </row>
    <row r="117">
      <c r="B117" s="29" t="n"/>
      <c r="C117" s="30" t="n"/>
      <c r="D117" s="31" t="n"/>
      <c r="E117" s="30" t="n"/>
      <c r="G117" s="29" t="n"/>
      <c r="H117" s="30" t="n"/>
      <c r="I117" s="31" t="n"/>
      <c r="J117" s="14" t="n"/>
      <c r="K117" s="30" t="n"/>
    </row>
    <row r="118">
      <c r="B118" s="29" t="n"/>
      <c r="C118" s="30" t="n"/>
      <c r="D118" s="31" t="n"/>
      <c r="E118" s="30" t="n"/>
      <c r="G118" s="29" t="n"/>
      <c r="H118" s="30" t="n"/>
      <c r="I118" s="31" t="n"/>
      <c r="J118" s="14" t="n"/>
      <c r="K118" s="30" t="n"/>
    </row>
    <row r="119">
      <c r="B119" s="29" t="n"/>
      <c r="C119" s="30" t="n"/>
      <c r="D119" s="31" t="n"/>
      <c r="E119" s="30" t="n"/>
      <c r="G119" s="29" t="n"/>
      <c r="H119" s="30" t="n"/>
      <c r="I119" s="31" t="n"/>
      <c r="J119" s="14" t="n"/>
      <c r="K119" s="30" t="n"/>
    </row>
    <row r="120">
      <c r="B120" s="29" t="n"/>
      <c r="C120" s="30" t="n"/>
      <c r="D120" s="31" t="n"/>
      <c r="E120" s="30" t="n"/>
      <c r="G120" s="29" t="n"/>
      <c r="H120" s="30" t="n"/>
      <c r="I120" s="31" t="n"/>
      <c r="J120" s="14" t="n"/>
      <c r="K120" s="30" t="n"/>
    </row>
    <row r="121">
      <c r="B121" s="29" t="n"/>
      <c r="C121" s="30" t="n"/>
      <c r="D121" s="31" t="n"/>
      <c r="E121" s="30" t="n"/>
      <c r="G121" s="29" t="n"/>
      <c r="H121" s="30" t="n"/>
      <c r="I121" s="31" t="n"/>
      <c r="J121" s="14" t="n"/>
      <c r="K121" s="30" t="n"/>
    </row>
    <row r="122">
      <c r="B122" s="29" t="n"/>
      <c r="C122" s="30" t="n"/>
      <c r="D122" s="31" t="n"/>
      <c r="E122" s="30" t="n"/>
      <c r="G122" s="29" t="n"/>
      <c r="H122" s="30" t="n"/>
      <c r="I122" s="31" t="n"/>
      <c r="J122" s="14" t="n"/>
      <c r="K122" s="30" t="n"/>
    </row>
    <row r="123">
      <c r="B123" s="29" t="n"/>
      <c r="C123" s="30" t="n"/>
      <c r="D123" s="31" t="n"/>
      <c r="E123" s="30" t="n"/>
      <c r="G123" s="29" t="n"/>
      <c r="H123" s="30" t="n"/>
      <c r="I123" s="31" t="n"/>
      <c r="J123" s="14" t="n"/>
      <c r="K123" s="30" t="n"/>
    </row>
    <row r="124">
      <c r="B124" s="29" t="n"/>
      <c r="C124" s="30" t="n"/>
      <c r="D124" s="31" t="n"/>
      <c r="E124" s="30" t="n"/>
      <c r="G124" s="29" t="n"/>
      <c r="H124" s="30" t="n"/>
      <c r="I124" s="31" t="n"/>
      <c r="J124" s="14" t="n"/>
      <c r="K124" s="30" t="n"/>
    </row>
    <row r="125">
      <c r="B125" s="29" t="n"/>
      <c r="C125" s="30" t="n"/>
      <c r="D125" s="31" t="n"/>
      <c r="E125" s="30" t="n"/>
      <c r="G125" s="29" t="n"/>
      <c r="H125" s="30" t="n"/>
      <c r="I125" s="31" t="n"/>
      <c r="J125" s="14" t="n"/>
      <c r="K125" s="30" t="n"/>
    </row>
  </sheetData>
  <mergeCells count="1">
    <mergeCell ref="A1:N1"/>
  </mergeCells>
  <conditionalFormatting sqref="C13">
    <cfRule type="cellIs" priority="1" operator="greaterThan" dxfId="0">
      <formula>0.10</formula>
    </cfRule>
  </conditionalFormatting>
  <conditionalFormatting sqref="C14">
    <cfRule type="cellIs" priority="2" operator="greaterThan" dxfId="0">
      <formula>0.05</formula>
    </cfRule>
  </conditionalFormatting>
  <conditionalFormatting sqref="N9:N22">
    <cfRule type="colorScale" priority="3">
      <colorScale>
        <cfvo type="min"/>
        <cfvo type="percentile" val="50"/>
        <cfvo type="max"/>
        <color rgb="00F7F0CC"/>
        <color rgb="00E8B58F"/>
        <color rgb="00802F2D"/>
      </colorScale>
    </cfRule>
  </conditionalFormatting>
  <dataValidations count="4">
    <dataValidation sqref="C5" showDropDown="0" showInputMessage="0" showErrorMessage="0" allowBlank="1" type="list">
      <formula1>=Config!$D$2:$D$5</formula1>
    </dataValidation>
    <dataValidation sqref="C26:C125" showDropDown="0" showInputMessage="0" showErrorMessage="0" allowBlank="1" type="list">
      <formula1>=Config!$A$2:$A$9</formula1>
    </dataValidation>
    <dataValidation sqref="H26:H125" showDropDown="0" showInputMessage="0" showErrorMessage="0" allowBlank="1" type="list">
      <formula1>=Config!$B$2:$B$15</formula1>
    </dataValidation>
    <dataValidation sqref="J26:J125" showDropDown="0" showInputMessage="0" showErrorMessage="0" allowBlank="1" type="list">
      <formula1>=Config!$E$2:$E$3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N125"/>
  <sheetViews>
    <sheetView showGridLines="0" workbookViewId="0">
      <pane ySplit="25" topLeftCell="A26" activePane="bottomLeft" state="frozen"/>
      <selection pane="bottomLeft" activeCell="A1" sqref="A1"/>
    </sheetView>
  </sheetViews>
  <sheetFormatPr baseColWidth="8" defaultRowHeight="15"/>
  <cols>
    <col width="3" customWidth="1" min="1" max="1"/>
    <col width="14" customWidth="1" min="2" max="2"/>
    <col width="30" customWidth="1" min="3" max="3"/>
    <col width="12" customWidth="1" min="4" max="4"/>
    <col width="20" customWidth="1" min="5" max="5"/>
    <col width="3" customWidth="1" min="6" max="6"/>
    <col width="14" customWidth="1" min="7" max="7"/>
    <col width="34" customWidth="1" min="8" max="8"/>
    <col width="12" customWidth="1" min="9" max="9"/>
    <col width="10" customWidth="1" min="10" max="10"/>
    <col width="20" customWidth="1" min="11" max="11"/>
    <col width="3" customWidth="1" min="12" max="12"/>
    <col width="28" customWidth="1" min="13" max="13"/>
    <col width="14" customWidth="1" min="14" max="14"/>
  </cols>
  <sheetData>
    <row r="1" ht="34" customHeight="1">
      <c r="A1" s="10" t="inlineStr">
        <is>
          <t>JULY — The Leak Tracker</t>
        </is>
      </c>
    </row>
    <row r="2">
      <c r="B2" s="3" t="inlineStr">
        <is>
          <t>Pick your season.  Enter starting balance.  Log income + expenses.  KPIs update as you go.</t>
        </is>
      </c>
    </row>
    <row r="3"/>
    <row r="4">
      <c r="B4" s="1" t="inlineStr">
        <is>
          <t>Starting balance</t>
        </is>
      </c>
      <c r="C4" s="22" t="n">
        <v>0</v>
      </c>
      <c r="D4" s="3" t="inlineStr">
        <is>
          <t>End of last month, or today if first entry.</t>
        </is>
      </c>
    </row>
    <row r="5">
      <c r="B5" s="1" t="inlineStr">
        <is>
          <t>Season this month</t>
        </is>
      </c>
      <c r="C5" s="11" t="inlineStr">
        <is>
          <t>Med (May-Oct)</t>
        </is>
      </c>
      <c r="D5" s="3" t="inlineStr">
        <is>
          <t>Drives expected-spend reference and helps you see which season leaks more.</t>
        </is>
      </c>
    </row>
    <row r="6"/>
    <row r="7">
      <c r="B7" s="12" t="inlineStr">
        <is>
          <t>MONTHLY KPIs</t>
        </is>
      </c>
      <c r="M7" s="1" t="inlineStr">
        <is>
          <t>Top expense categories (Self only)</t>
        </is>
      </c>
    </row>
    <row r="8">
      <c r="B8" s="14" t="inlineStr">
        <is>
          <t>Income this month</t>
        </is>
      </c>
      <c r="C8" s="18">
        <f>SUM(D26:D125)+C22</f>
        <v/>
      </c>
      <c r="M8" s="23" t="inlineStr">
        <is>
          <t>Category</t>
        </is>
      </c>
      <c r="N8" s="23" t="inlineStr">
        <is>
          <t>Total</t>
        </is>
      </c>
    </row>
    <row r="9">
      <c r="B9" s="14" t="inlineStr">
        <is>
          <t>Expenses this month (Self)</t>
        </is>
      </c>
      <c r="C9" s="18">
        <f>SUMIF(J26:J125,"Self",I26:I125)</f>
        <v/>
      </c>
      <c r="M9" s="14" t="inlineStr">
        <is>
          <t>Shore rent (off-season lease)</t>
        </is>
      </c>
      <c r="N9" s="24">
        <f>SUMIFS(I26:I125,H26:H125,"Shore rent (off-season lease)",J26:J125,"Self")</f>
        <v/>
      </c>
    </row>
    <row r="10">
      <c r="B10" s="14" t="inlineStr">
        <is>
          <t>Net (income − Self expenses)</t>
        </is>
      </c>
      <c r="C10" s="18">
        <f>C8-C9</f>
        <v/>
      </c>
      <c r="M10" s="14" t="inlineStr">
        <is>
          <t>Groceries (shore-leave weeks)</t>
        </is>
      </c>
      <c r="N10" s="24">
        <f>SUMIFS(I26:I125,H26:H125,"Groceries (shore-leave weeks)",J26:J125,"Self")</f>
        <v/>
      </c>
    </row>
    <row r="11">
      <c r="B11" s="14" t="inlineStr">
        <is>
          <t>End-of-month balance</t>
        </is>
      </c>
      <c r="C11" s="18">
        <f>C4+C10</f>
        <v/>
      </c>
      <c r="M11" s="14" t="inlineStr">
        <is>
          <t>Flights home (rotation + emergency)</t>
        </is>
      </c>
      <c r="N11" s="24">
        <f>SUMIFS(I26:I125,H26:H125,"Flights home (rotation + emergency)",J26:J125,"Self")</f>
        <v/>
      </c>
    </row>
    <row r="12">
      <c r="B12" s="14" t="inlineStr">
        <is>
          <t>Save rate this month</t>
        </is>
      </c>
      <c r="C12" s="19">
        <f>IFERROR(C10/C8,0)</f>
        <v/>
      </c>
      <c r="M12" s="14" t="inlineStr">
        <is>
          <t>Port nights (bars + dinners + cab)</t>
        </is>
      </c>
      <c r="N12" s="24">
        <f>SUMIFS(I26:I125,H26:H125,"Port nights (bars + dinners + cab)",J26:J125,"Self")</f>
        <v/>
      </c>
    </row>
    <row r="13">
      <c r="B13" s="14" t="inlineStr">
        <is>
          <t>Port nights % of income</t>
        </is>
      </c>
      <c r="C13" s="19">
        <f>IFERROR(SUMIFS(I26:I125,H26:H125,"Port nights (bars + dinners + cab)",J26:J125,"Self")/C8,0)</f>
        <v/>
      </c>
      <c r="M13" s="14" t="inlineStr">
        <is>
          <t>Family remittances</t>
        </is>
      </c>
      <c r="N13" s="24">
        <f>SUMIFS(I26:I125,H26:H125,"Family remittances",J26:J125,"Self")</f>
        <v/>
      </c>
    </row>
    <row r="14">
      <c r="B14" s="14" t="inlineStr">
        <is>
          <t>FX + banking % of income</t>
        </is>
      </c>
      <c r="C14" s="19">
        <f>IFERROR(SUMIFS(I26:I125,H26:H125,"FX + banking fees",J26:J125,"Self")/C8,0)</f>
        <v/>
      </c>
      <c r="M14" s="14" t="inlineStr">
        <is>
          <t>FX + banking fees</t>
        </is>
      </c>
      <c r="N14" s="24">
        <f>SUMIFS(I26:I125,H26:H125,"FX + banking fees",J26:J125,"Self")</f>
        <v/>
      </c>
    </row>
    <row r="15">
      <c r="M15" s="14" t="inlineStr">
        <is>
          <t>Kit &amp; uniform</t>
        </is>
      </c>
      <c r="N15" s="24">
        <f>SUMIFS(I26:I125,H26:H125,"Kit &amp; uniform",J26:J125,"Self")</f>
        <v/>
      </c>
    </row>
    <row r="16">
      <c r="B16" s="12" t="inlineStr">
        <is>
          <t>CHARTER TIPS THIS MONTH</t>
        </is>
      </c>
      <c r="M16" s="14" t="inlineStr">
        <is>
          <t>Certifications + visas</t>
        </is>
      </c>
      <c r="N16" s="24">
        <f>SUMIFS(I26:I125,H26:H125,"Certifications + visas",J26:J125,"Self")</f>
        <v/>
      </c>
    </row>
    <row r="17">
      <c r="B17" s="25" t="inlineStr">
        <is>
          <t>Sum charter fees this month</t>
        </is>
      </c>
      <c r="C17" s="15" t="n">
        <v>0</v>
      </c>
      <c r="M17" s="14" t="inlineStr">
        <is>
          <t>Comms (SIM + roaming + Starlink)</t>
        </is>
      </c>
      <c r="N17" s="24">
        <f>SUMIFS(I26:I125,H26:H125,"Comms (SIM + roaming + Starlink)",J26:J125,"Self")</f>
        <v/>
      </c>
    </row>
    <row r="18">
      <c r="B18" s="25" t="inlineStr">
        <is>
          <t>Tip percentage</t>
        </is>
      </c>
      <c r="C18" s="26" t="n">
        <v>0.12</v>
      </c>
      <c r="D18" s="3" t="inlineStr">
        <is>
          <t>10-15% typical.  15-20% strong charter.</t>
        </is>
      </c>
      <c r="M18" s="14" t="inlineStr">
        <is>
          <t>Health + insurance</t>
        </is>
      </c>
      <c r="N18" s="24">
        <f>SUMIFS(I26:I125,H26:H125,"Health + insurance",J26:J125,"Self")</f>
        <v/>
      </c>
    </row>
    <row r="19">
      <c r="B19" s="25" t="inlineStr">
        <is>
          <t>Your pool share</t>
        </is>
      </c>
      <c r="C19" s="26" t="n">
        <v>0.1</v>
      </c>
      <c r="D19" s="3" t="inlineStr">
        <is>
          <t>Interior 45-55% total → junior stew maybe 8-12%.  Deck 30-40% pool → deckhand 6-10%.</t>
        </is>
      </c>
      <c r="M19" s="14" t="inlineStr">
        <is>
          <t>Local transport (taxis + scooters)</t>
        </is>
      </c>
      <c r="N19" s="24">
        <f>SUMIFS(I26:I125,H26:H125,"Local transport (taxis + scooters)",J26:J125,"Self")</f>
        <v/>
      </c>
    </row>
    <row r="20">
      <c r="B20" s="25" t="inlineStr">
        <is>
          <t>Total tip pool</t>
        </is>
      </c>
      <c r="C20" s="16">
        <f>C17*C18</f>
        <v/>
      </c>
      <c r="M20" s="14" t="inlineStr">
        <is>
          <t>Laundry / dry cleaning</t>
        </is>
      </c>
      <c r="N20" s="24">
        <f>SUMIFS(I26:I125,H26:H125,"Laundry / dry cleaning",J26:J125,"Self")</f>
        <v/>
      </c>
    </row>
    <row r="21">
      <c r="B21" s="1" t="inlineStr">
        <is>
          <t>Your take (goes to Income)</t>
        </is>
      </c>
      <c r="M21" s="14" t="inlineStr">
        <is>
          <t>Debt / loan payments</t>
        </is>
      </c>
      <c r="N21" s="24">
        <f>SUMIFS(I26:I125,H26:H125,"Debt / loan payments",J26:J125,"Self")</f>
        <v/>
      </c>
    </row>
    <row r="22">
      <c r="B22" s="27" t="inlineStr">
        <is>
          <t>Your monthly tips</t>
        </is>
      </c>
      <c r="C22" s="28">
        <f>C20*C19</f>
        <v/>
      </c>
      <c r="M22" s="14" t="inlineStr">
        <is>
          <t>Other + subscriptions + gifts</t>
        </is>
      </c>
      <c r="N22" s="24">
        <f>SUMIFS(I26:I125,H26:H125,"Other + subscriptions + gifts",J26:J125,"Self")</f>
        <v/>
      </c>
    </row>
    <row r="23"/>
    <row r="24">
      <c r="B24" s="12" t="inlineStr">
        <is>
          <t>INCOME LOG</t>
        </is>
      </c>
      <c r="G24" s="12" t="inlineStr">
        <is>
          <t>EXPENSE LOG</t>
        </is>
      </c>
    </row>
    <row r="25">
      <c r="B25" s="13" t="inlineStr">
        <is>
          <t>Date</t>
        </is>
      </c>
      <c r="C25" s="13" t="inlineStr">
        <is>
          <t>Category</t>
        </is>
      </c>
      <c r="D25" s="13" t="inlineStr">
        <is>
          <t>Amount</t>
        </is>
      </c>
      <c r="E25" s="13" t="inlineStr">
        <is>
          <t>Note</t>
        </is>
      </c>
      <c r="G25" s="13" t="inlineStr">
        <is>
          <t>Date</t>
        </is>
      </c>
      <c r="H25" s="13" t="inlineStr">
        <is>
          <t>Category</t>
        </is>
      </c>
      <c r="I25" s="13" t="inlineStr">
        <is>
          <t>Amount</t>
        </is>
      </c>
      <c r="J25" s="13" t="inlineStr">
        <is>
          <t>Paid by</t>
        </is>
      </c>
      <c r="K25" s="13" t="inlineStr">
        <is>
          <t>Note</t>
        </is>
      </c>
    </row>
    <row r="26">
      <c r="B26" s="29" t="n"/>
      <c r="C26" s="30" t="n"/>
      <c r="D26" s="31" t="n"/>
      <c r="E26" s="30" t="n"/>
      <c r="G26" s="29" t="n"/>
      <c r="H26" s="30" t="n"/>
      <c r="I26" s="31" t="n"/>
      <c r="J26" s="14" t="n"/>
      <c r="K26" s="30" t="n"/>
    </row>
    <row r="27">
      <c r="B27" s="29" t="n"/>
      <c r="C27" s="30" t="n"/>
      <c r="D27" s="31" t="n"/>
      <c r="E27" s="30" t="n"/>
      <c r="G27" s="29" t="n"/>
      <c r="H27" s="30" t="n"/>
      <c r="I27" s="31" t="n"/>
      <c r="J27" s="14" t="n"/>
      <c r="K27" s="30" t="n"/>
    </row>
    <row r="28">
      <c r="B28" s="29" t="n"/>
      <c r="C28" s="30" t="n"/>
      <c r="D28" s="31" t="n"/>
      <c r="E28" s="30" t="n"/>
      <c r="G28" s="29" t="n"/>
      <c r="H28" s="30" t="n"/>
      <c r="I28" s="31" t="n"/>
      <c r="J28" s="14" t="n"/>
      <c r="K28" s="30" t="n"/>
    </row>
    <row r="29">
      <c r="B29" s="29" t="n"/>
      <c r="C29" s="30" t="n"/>
      <c r="D29" s="31" t="n"/>
      <c r="E29" s="30" t="n"/>
      <c r="G29" s="29" t="n"/>
      <c r="H29" s="30" t="n"/>
      <c r="I29" s="31" t="n"/>
      <c r="J29" s="14" t="n"/>
      <c r="K29" s="30" t="n"/>
    </row>
    <row r="30">
      <c r="B30" s="29" t="n"/>
      <c r="C30" s="30" t="n"/>
      <c r="D30" s="31" t="n"/>
      <c r="E30" s="30" t="n"/>
      <c r="G30" s="29" t="n"/>
      <c r="H30" s="30" t="n"/>
      <c r="I30" s="31" t="n"/>
      <c r="J30" s="14" t="n"/>
      <c r="K30" s="30" t="n"/>
    </row>
    <row r="31">
      <c r="B31" s="29" t="n"/>
      <c r="C31" s="30" t="n"/>
      <c r="D31" s="31" t="n"/>
      <c r="E31" s="30" t="n"/>
      <c r="G31" s="29" t="n"/>
      <c r="H31" s="30" t="n"/>
      <c r="I31" s="31" t="n"/>
      <c r="J31" s="14" t="n"/>
      <c r="K31" s="30" t="n"/>
    </row>
    <row r="32">
      <c r="B32" s="29" t="n"/>
      <c r="C32" s="30" t="n"/>
      <c r="D32" s="31" t="n"/>
      <c r="E32" s="30" t="n"/>
      <c r="G32" s="29" t="n"/>
      <c r="H32" s="30" t="n"/>
      <c r="I32" s="31" t="n"/>
      <c r="J32" s="14" t="n"/>
      <c r="K32" s="30" t="n"/>
    </row>
    <row r="33">
      <c r="B33" s="29" t="n"/>
      <c r="C33" s="30" t="n"/>
      <c r="D33" s="31" t="n"/>
      <c r="E33" s="30" t="n"/>
      <c r="G33" s="29" t="n"/>
      <c r="H33" s="30" t="n"/>
      <c r="I33" s="31" t="n"/>
      <c r="J33" s="14" t="n"/>
      <c r="K33" s="30" t="n"/>
    </row>
    <row r="34">
      <c r="B34" s="29" t="n"/>
      <c r="C34" s="30" t="n"/>
      <c r="D34" s="31" t="n"/>
      <c r="E34" s="30" t="n"/>
      <c r="G34" s="29" t="n"/>
      <c r="H34" s="30" t="n"/>
      <c r="I34" s="31" t="n"/>
      <c r="J34" s="14" t="n"/>
      <c r="K34" s="30" t="n"/>
    </row>
    <row r="35">
      <c r="B35" s="29" t="n"/>
      <c r="C35" s="30" t="n"/>
      <c r="D35" s="31" t="n"/>
      <c r="E35" s="30" t="n"/>
      <c r="G35" s="29" t="n"/>
      <c r="H35" s="30" t="n"/>
      <c r="I35" s="31" t="n"/>
      <c r="J35" s="14" t="n"/>
      <c r="K35" s="30" t="n"/>
    </row>
    <row r="36">
      <c r="B36" s="29" t="n"/>
      <c r="C36" s="30" t="n"/>
      <c r="D36" s="31" t="n"/>
      <c r="E36" s="30" t="n"/>
      <c r="G36" s="29" t="n"/>
      <c r="H36" s="30" t="n"/>
      <c r="I36" s="31" t="n"/>
      <c r="J36" s="14" t="n"/>
      <c r="K36" s="30" t="n"/>
    </row>
    <row r="37">
      <c r="B37" s="29" t="n"/>
      <c r="C37" s="30" t="n"/>
      <c r="D37" s="31" t="n"/>
      <c r="E37" s="30" t="n"/>
      <c r="G37" s="29" t="n"/>
      <c r="H37" s="30" t="n"/>
      <c r="I37" s="31" t="n"/>
      <c r="J37" s="14" t="n"/>
      <c r="K37" s="30" t="n"/>
    </row>
    <row r="38">
      <c r="B38" s="29" t="n"/>
      <c r="C38" s="30" t="n"/>
      <c r="D38" s="31" t="n"/>
      <c r="E38" s="30" t="n"/>
      <c r="G38" s="29" t="n"/>
      <c r="H38" s="30" t="n"/>
      <c r="I38" s="31" t="n"/>
      <c r="J38" s="14" t="n"/>
      <c r="K38" s="30" t="n"/>
    </row>
    <row r="39">
      <c r="B39" s="29" t="n"/>
      <c r="C39" s="30" t="n"/>
      <c r="D39" s="31" t="n"/>
      <c r="E39" s="30" t="n"/>
      <c r="G39" s="29" t="n"/>
      <c r="H39" s="30" t="n"/>
      <c r="I39" s="31" t="n"/>
      <c r="J39" s="14" t="n"/>
      <c r="K39" s="30" t="n"/>
    </row>
    <row r="40">
      <c r="B40" s="29" t="n"/>
      <c r="C40" s="30" t="n"/>
      <c r="D40" s="31" t="n"/>
      <c r="E40" s="30" t="n"/>
      <c r="G40" s="29" t="n"/>
      <c r="H40" s="30" t="n"/>
      <c r="I40" s="31" t="n"/>
      <c r="J40" s="14" t="n"/>
      <c r="K40" s="30" t="n"/>
    </row>
    <row r="41">
      <c r="B41" s="29" t="n"/>
      <c r="C41" s="30" t="n"/>
      <c r="D41" s="31" t="n"/>
      <c r="E41" s="30" t="n"/>
      <c r="G41" s="29" t="n"/>
      <c r="H41" s="30" t="n"/>
      <c r="I41" s="31" t="n"/>
      <c r="J41" s="14" t="n"/>
      <c r="K41" s="30" t="n"/>
    </row>
    <row r="42">
      <c r="B42" s="29" t="n"/>
      <c r="C42" s="30" t="n"/>
      <c r="D42" s="31" t="n"/>
      <c r="E42" s="30" t="n"/>
      <c r="G42" s="29" t="n"/>
      <c r="H42" s="30" t="n"/>
      <c r="I42" s="31" t="n"/>
      <c r="J42" s="14" t="n"/>
      <c r="K42" s="30" t="n"/>
    </row>
    <row r="43">
      <c r="B43" s="29" t="n"/>
      <c r="C43" s="30" t="n"/>
      <c r="D43" s="31" t="n"/>
      <c r="E43" s="30" t="n"/>
      <c r="G43" s="29" t="n"/>
      <c r="H43" s="30" t="n"/>
      <c r="I43" s="31" t="n"/>
      <c r="J43" s="14" t="n"/>
      <c r="K43" s="30" t="n"/>
    </row>
    <row r="44">
      <c r="B44" s="29" t="n"/>
      <c r="C44" s="30" t="n"/>
      <c r="D44" s="31" t="n"/>
      <c r="E44" s="30" t="n"/>
      <c r="G44" s="29" t="n"/>
      <c r="H44" s="30" t="n"/>
      <c r="I44" s="31" t="n"/>
      <c r="J44" s="14" t="n"/>
      <c r="K44" s="30" t="n"/>
    </row>
    <row r="45">
      <c r="B45" s="29" t="n"/>
      <c r="C45" s="30" t="n"/>
      <c r="D45" s="31" t="n"/>
      <c r="E45" s="30" t="n"/>
      <c r="G45" s="29" t="n"/>
      <c r="H45" s="30" t="n"/>
      <c r="I45" s="31" t="n"/>
      <c r="J45" s="14" t="n"/>
      <c r="K45" s="30" t="n"/>
    </row>
    <row r="46">
      <c r="B46" s="29" t="n"/>
      <c r="C46" s="30" t="n"/>
      <c r="D46" s="31" t="n"/>
      <c r="E46" s="30" t="n"/>
      <c r="G46" s="29" t="n"/>
      <c r="H46" s="30" t="n"/>
      <c r="I46" s="31" t="n"/>
      <c r="J46" s="14" t="n"/>
      <c r="K46" s="30" t="n"/>
    </row>
    <row r="47">
      <c r="B47" s="29" t="n"/>
      <c r="C47" s="30" t="n"/>
      <c r="D47" s="31" t="n"/>
      <c r="E47" s="30" t="n"/>
      <c r="G47" s="29" t="n"/>
      <c r="H47" s="30" t="n"/>
      <c r="I47" s="31" t="n"/>
      <c r="J47" s="14" t="n"/>
      <c r="K47" s="30" t="n"/>
    </row>
    <row r="48">
      <c r="B48" s="29" t="n"/>
      <c r="C48" s="30" t="n"/>
      <c r="D48" s="31" t="n"/>
      <c r="E48" s="30" t="n"/>
      <c r="G48" s="29" t="n"/>
      <c r="H48" s="30" t="n"/>
      <c r="I48" s="31" t="n"/>
      <c r="J48" s="14" t="n"/>
      <c r="K48" s="30" t="n"/>
    </row>
    <row r="49">
      <c r="B49" s="29" t="n"/>
      <c r="C49" s="30" t="n"/>
      <c r="D49" s="31" t="n"/>
      <c r="E49" s="30" t="n"/>
      <c r="G49" s="29" t="n"/>
      <c r="H49" s="30" t="n"/>
      <c r="I49" s="31" t="n"/>
      <c r="J49" s="14" t="n"/>
      <c r="K49" s="30" t="n"/>
    </row>
    <row r="50">
      <c r="B50" s="29" t="n"/>
      <c r="C50" s="30" t="n"/>
      <c r="D50" s="31" t="n"/>
      <c r="E50" s="30" t="n"/>
      <c r="G50" s="29" t="n"/>
      <c r="H50" s="30" t="n"/>
      <c r="I50" s="31" t="n"/>
      <c r="J50" s="14" t="n"/>
      <c r="K50" s="30" t="n"/>
    </row>
    <row r="51">
      <c r="B51" s="29" t="n"/>
      <c r="C51" s="30" t="n"/>
      <c r="D51" s="31" t="n"/>
      <c r="E51" s="30" t="n"/>
      <c r="G51" s="29" t="n"/>
      <c r="H51" s="30" t="n"/>
      <c r="I51" s="31" t="n"/>
      <c r="J51" s="14" t="n"/>
      <c r="K51" s="30" t="n"/>
    </row>
    <row r="52">
      <c r="B52" s="29" t="n"/>
      <c r="C52" s="30" t="n"/>
      <c r="D52" s="31" t="n"/>
      <c r="E52" s="30" t="n"/>
      <c r="G52" s="29" t="n"/>
      <c r="H52" s="30" t="n"/>
      <c r="I52" s="31" t="n"/>
      <c r="J52" s="14" t="n"/>
      <c r="K52" s="30" t="n"/>
    </row>
    <row r="53">
      <c r="B53" s="29" t="n"/>
      <c r="C53" s="30" t="n"/>
      <c r="D53" s="31" t="n"/>
      <c r="E53" s="30" t="n"/>
      <c r="G53" s="29" t="n"/>
      <c r="H53" s="30" t="n"/>
      <c r="I53" s="31" t="n"/>
      <c r="J53" s="14" t="n"/>
      <c r="K53" s="30" t="n"/>
    </row>
    <row r="54">
      <c r="B54" s="29" t="n"/>
      <c r="C54" s="30" t="n"/>
      <c r="D54" s="31" t="n"/>
      <c r="E54" s="30" t="n"/>
      <c r="G54" s="29" t="n"/>
      <c r="H54" s="30" t="n"/>
      <c r="I54" s="31" t="n"/>
      <c r="J54" s="14" t="n"/>
      <c r="K54" s="30" t="n"/>
    </row>
    <row r="55">
      <c r="B55" s="29" t="n"/>
      <c r="C55" s="30" t="n"/>
      <c r="D55" s="31" t="n"/>
      <c r="E55" s="30" t="n"/>
      <c r="G55" s="29" t="n"/>
      <c r="H55" s="30" t="n"/>
      <c r="I55" s="31" t="n"/>
      <c r="J55" s="14" t="n"/>
      <c r="K55" s="30" t="n"/>
    </row>
    <row r="56">
      <c r="B56" s="29" t="n"/>
      <c r="C56" s="30" t="n"/>
      <c r="D56" s="31" t="n"/>
      <c r="E56" s="30" t="n"/>
      <c r="G56" s="29" t="n"/>
      <c r="H56" s="30" t="n"/>
      <c r="I56" s="31" t="n"/>
      <c r="J56" s="14" t="n"/>
      <c r="K56" s="30" t="n"/>
    </row>
    <row r="57">
      <c r="B57" s="29" t="n"/>
      <c r="C57" s="30" t="n"/>
      <c r="D57" s="31" t="n"/>
      <c r="E57" s="30" t="n"/>
      <c r="G57" s="29" t="n"/>
      <c r="H57" s="30" t="n"/>
      <c r="I57" s="31" t="n"/>
      <c r="J57" s="14" t="n"/>
      <c r="K57" s="30" t="n"/>
    </row>
    <row r="58">
      <c r="B58" s="29" t="n"/>
      <c r="C58" s="30" t="n"/>
      <c r="D58" s="31" t="n"/>
      <c r="E58" s="30" t="n"/>
      <c r="G58" s="29" t="n"/>
      <c r="H58" s="30" t="n"/>
      <c r="I58" s="31" t="n"/>
      <c r="J58" s="14" t="n"/>
      <c r="K58" s="30" t="n"/>
    </row>
    <row r="59">
      <c r="B59" s="29" t="n"/>
      <c r="C59" s="30" t="n"/>
      <c r="D59" s="31" t="n"/>
      <c r="E59" s="30" t="n"/>
      <c r="G59" s="29" t="n"/>
      <c r="H59" s="30" t="n"/>
      <c r="I59" s="31" t="n"/>
      <c r="J59" s="14" t="n"/>
      <c r="K59" s="30" t="n"/>
    </row>
    <row r="60">
      <c r="B60" s="29" t="n"/>
      <c r="C60" s="30" t="n"/>
      <c r="D60" s="31" t="n"/>
      <c r="E60" s="30" t="n"/>
      <c r="G60" s="29" t="n"/>
      <c r="H60" s="30" t="n"/>
      <c r="I60" s="31" t="n"/>
      <c r="J60" s="14" t="n"/>
      <c r="K60" s="30" t="n"/>
    </row>
    <row r="61">
      <c r="B61" s="29" t="n"/>
      <c r="C61" s="30" t="n"/>
      <c r="D61" s="31" t="n"/>
      <c r="E61" s="30" t="n"/>
      <c r="G61" s="29" t="n"/>
      <c r="H61" s="30" t="n"/>
      <c r="I61" s="31" t="n"/>
      <c r="J61" s="14" t="n"/>
      <c r="K61" s="30" t="n"/>
    </row>
    <row r="62">
      <c r="B62" s="29" t="n"/>
      <c r="C62" s="30" t="n"/>
      <c r="D62" s="31" t="n"/>
      <c r="E62" s="30" t="n"/>
      <c r="G62" s="29" t="n"/>
      <c r="H62" s="30" t="n"/>
      <c r="I62" s="31" t="n"/>
      <c r="J62" s="14" t="n"/>
      <c r="K62" s="30" t="n"/>
    </row>
    <row r="63">
      <c r="B63" s="29" t="n"/>
      <c r="C63" s="30" t="n"/>
      <c r="D63" s="31" t="n"/>
      <c r="E63" s="30" t="n"/>
      <c r="G63" s="29" t="n"/>
      <c r="H63" s="30" t="n"/>
      <c r="I63" s="31" t="n"/>
      <c r="J63" s="14" t="n"/>
      <c r="K63" s="30" t="n"/>
    </row>
    <row r="64">
      <c r="B64" s="29" t="n"/>
      <c r="C64" s="30" t="n"/>
      <c r="D64" s="31" t="n"/>
      <c r="E64" s="30" t="n"/>
      <c r="G64" s="29" t="n"/>
      <c r="H64" s="30" t="n"/>
      <c r="I64" s="31" t="n"/>
      <c r="J64" s="14" t="n"/>
      <c r="K64" s="30" t="n"/>
    </row>
    <row r="65">
      <c r="B65" s="29" t="n"/>
      <c r="C65" s="30" t="n"/>
      <c r="D65" s="31" t="n"/>
      <c r="E65" s="30" t="n"/>
      <c r="G65" s="29" t="n"/>
      <c r="H65" s="30" t="n"/>
      <c r="I65" s="31" t="n"/>
      <c r="J65" s="14" t="n"/>
      <c r="K65" s="30" t="n"/>
    </row>
    <row r="66">
      <c r="B66" s="29" t="n"/>
      <c r="C66" s="30" t="n"/>
      <c r="D66" s="31" t="n"/>
      <c r="E66" s="30" t="n"/>
      <c r="G66" s="29" t="n"/>
      <c r="H66" s="30" t="n"/>
      <c r="I66" s="31" t="n"/>
      <c r="J66" s="14" t="n"/>
      <c r="K66" s="30" t="n"/>
    </row>
    <row r="67">
      <c r="B67" s="29" t="n"/>
      <c r="C67" s="30" t="n"/>
      <c r="D67" s="31" t="n"/>
      <c r="E67" s="30" t="n"/>
      <c r="G67" s="29" t="n"/>
      <c r="H67" s="30" t="n"/>
      <c r="I67" s="31" t="n"/>
      <c r="J67" s="14" t="n"/>
      <c r="K67" s="30" t="n"/>
    </row>
    <row r="68">
      <c r="B68" s="29" t="n"/>
      <c r="C68" s="30" t="n"/>
      <c r="D68" s="31" t="n"/>
      <c r="E68" s="30" t="n"/>
      <c r="G68" s="29" t="n"/>
      <c r="H68" s="30" t="n"/>
      <c r="I68" s="31" t="n"/>
      <c r="J68" s="14" t="n"/>
      <c r="K68" s="30" t="n"/>
    </row>
    <row r="69">
      <c r="B69" s="29" t="n"/>
      <c r="C69" s="30" t="n"/>
      <c r="D69" s="31" t="n"/>
      <c r="E69" s="30" t="n"/>
      <c r="G69" s="29" t="n"/>
      <c r="H69" s="30" t="n"/>
      <c r="I69" s="31" t="n"/>
      <c r="J69" s="14" t="n"/>
      <c r="K69" s="30" t="n"/>
    </row>
    <row r="70">
      <c r="B70" s="29" t="n"/>
      <c r="C70" s="30" t="n"/>
      <c r="D70" s="31" t="n"/>
      <c r="E70" s="30" t="n"/>
      <c r="G70" s="29" t="n"/>
      <c r="H70" s="30" t="n"/>
      <c r="I70" s="31" t="n"/>
      <c r="J70" s="14" t="n"/>
      <c r="K70" s="30" t="n"/>
    </row>
    <row r="71">
      <c r="B71" s="29" t="n"/>
      <c r="C71" s="30" t="n"/>
      <c r="D71" s="31" t="n"/>
      <c r="E71" s="30" t="n"/>
      <c r="G71" s="29" t="n"/>
      <c r="H71" s="30" t="n"/>
      <c r="I71" s="31" t="n"/>
      <c r="J71" s="14" t="n"/>
      <c r="K71" s="30" t="n"/>
    </row>
    <row r="72">
      <c r="B72" s="29" t="n"/>
      <c r="C72" s="30" t="n"/>
      <c r="D72" s="31" t="n"/>
      <c r="E72" s="30" t="n"/>
      <c r="G72" s="29" t="n"/>
      <c r="H72" s="30" t="n"/>
      <c r="I72" s="31" t="n"/>
      <c r="J72" s="14" t="n"/>
      <c r="K72" s="30" t="n"/>
    </row>
    <row r="73">
      <c r="B73" s="29" t="n"/>
      <c r="C73" s="30" t="n"/>
      <c r="D73" s="31" t="n"/>
      <c r="E73" s="30" t="n"/>
      <c r="G73" s="29" t="n"/>
      <c r="H73" s="30" t="n"/>
      <c r="I73" s="31" t="n"/>
      <c r="J73" s="14" t="n"/>
      <c r="K73" s="30" t="n"/>
    </row>
    <row r="74">
      <c r="B74" s="29" t="n"/>
      <c r="C74" s="30" t="n"/>
      <c r="D74" s="31" t="n"/>
      <c r="E74" s="30" t="n"/>
      <c r="G74" s="29" t="n"/>
      <c r="H74" s="30" t="n"/>
      <c r="I74" s="31" t="n"/>
      <c r="J74" s="14" t="n"/>
      <c r="K74" s="30" t="n"/>
    </row>
    <row r="75">
      <c r="B75" s="29" t="n"/>
      <c r="C75" s="30" t="n"/>
      <c r="D75" s="31" t="n"/>
      <c r="E75" s="30" t="n"/>
      <c r="G75" s="29" t="n"/>
      <c r="H75" s="30" t="n"/>
      <c r="I75" s="31" t="n"/>
      <c r="J75" s="14" t="n"/>
      <c r="K75" s="30" t="n"/>
    </row>
    <row r="76">
      <c r="B76" s="29" t="n"/>
      <c r="C76" s="30" t="n"/>
      <c r="D76" s="31" t="n"/>
      <c r="E76" s="30" t="n"/>
      <c r="G76" s="29" t="n"/>
      <c r="H76" s="30" t="n"/>
      <c r="I76" s="31" t="n"/>
      <c r="J76" s="14" t="n"/>
      <c r="K76" s="30" t="n"/>
    </row>
    <row r="77">
      <c r="B77" s="29" t="n"/>
      <c r="C77" s="30" t="n"/>
      <c r="D77" s="31" t="n"/>
      <c r="E77" s="30" t="n"/>
      <c r="G77" s="29" t="n"/>
      <c r="H77" s="30" t="n"/>
      <c r="I77" s="31" t="n"/>
      <c r="J77" s="14" t="n"/>
      <c r="K77" s="30" t="n"/>
    </row>
    <row r="78">
      <c r="B78" s="29" t="n"/>
      <c r="C78" s="30" t="n"/>
      <c r="D78" s="31" t="n"/>
      <c r="E78" s="30" t="n"/>
      <c r="G78" s="29" t="n"/>
      <c r="H78" s="30" t="n"/>
      <c r="I78" s="31" t="n"/>
      <c r="J78" s="14" t="n"/>
      <c r="K78" s="30" t="n"/>
    </row>
    <row r="79">
      <c r="B79" s="29" t="n"/>
      <c r="C79" s="30" t="n"/>
      <c r="D79" s="31" t="n"/>
      <c r="E79" s="30" t="n"/>
      <c r="G79" s="29" t="n"/>
      <c r="H79" s="30" t="n"/>
      <c r="I79" s="31" t="n"/>
      <c r="J79" s="14" t="n"/>
      <c r="K79" s="30" t="n"/>
    </row>
    <row r="80">
      <c r="B80" s="29" t="n"/>
      <c r="C80" s="30" t="n"/>
      <c r="D80" s="31" t="n"/>
      <c r="E80" s="30" t="n"/>
      <c r="G80" s="29" t="n"/>
      <c r="H80" s="30" t="n"/>
      <c r="I80" s="31" t="n"/>
      <c r="J80" s="14" t="n"/>
      <c r="K80" s="30" t="n"/>
    </row>
    <row r="81">
      <c r="B81" s="29" t="n"/>
      <c r="C81" s="30" t="n"/>
      <c r="D81" s="31" t="n"/>
      <c r="E81" s="30" t="n"/>
      <c r="G81" s="29" t="n"/>
      <c r="H81" s="30" t="n"/>
      <c r="I81" s="31" t="n"/>
      <c r="J81" s="14" t="n"/>
      <c r="K81" s="30" t="n"/>
    </row>
    <row r="82">
      <c r="B82" s="29" t="n"/>
      <c r="C82" s="30" t="n"/>
      <c r="D82" s="31" t="n"/>
      <c r="E82" s="30" t="n"/>
      <c r="G82" s="29" t="n"/>
      <c r="H82" s="30" t="n"/>
      <c r="I82" s="31" t="n"/>
      <c r="J82" s="14" t="n"/>
      <c r="K82" s="30" t="n"/>
    </row>
    <row r="83">
      <c r="B83" s="29" t="n"/>
      <c r="C83" s="30" t="n"/>
      <c r="D83" s="31" t="n"/>
      <c r="E83" s="30" t="n"/>
      <c r="G83" s="29" t="n"/>
      <c r="H83" s="30" t="n"/>
      <c r="I83" s="31" t="n"/>
      <c r="J83" s="14" t="n"/>
      <c r="K83" s="30" t="n"/>
    </row>
    <row r="84">
      <c r="B84" s="29" t="n"/>
      <c r="C84" s="30" t="n"/>
      <c r="D84" s="31" t="n"/>
      <c r="E84" s="30" t="n"/>
      <c r="G84" s="29" t="n"/>
      <c r="H84" s="30" t="n"/>
      <c r="I84" s="31" t="n"/>
      <c r="J84" s="14" t="n"/>
      <c r="K84" s="30" t="n"/>
    </row>
    <row r="85">
      <c r="B85" s="29" t="n"/>
      <c r="C85" s="30" t="n"/>
      <c r="D85" s="31" t="n"/>
      <c r="E85" s="30" t="n"/>
      <c r="G85" s="29" t="n"/>
      <c r="H85" s="30" t="n"/>
      <c r="I85" s="31" t="n"/>
      <c r="J85" s="14" t="n"/>
      <c r="K85" s="30" t="n"/>
    </row>
    <row r="86">
      <c r="B86" s="29" t="n"/>
      <c r="C86" s="30" t="n"/>
      <c r="D86" s="31" t="n"/>
      <c r="E86" s="30" t="n"/>
      <c r="G86" s="29" t="n"/>
      <c r="H86" s="30" t="n"/>
      <c r="I86" s="31" t="n"/>
      <c r="J86" s="14" t="n"/>
      <c r="K86" s="30" t="n"/>
    </row>
    <row r="87">
      <c r="B87" s="29" t="n"/>
      <c r="C87" s="30" t="n"/>
      <c r="D87" s="31" t="n"/>
      <c r="E87" s="30" t="n"/>
      <c r="G87" s="29" t="n"/>
      <c r="H87" s="30" t="n"/>
      <c r="I87" s="31" t="n"/>
      <c r="J87" s="14" t="n"/>
      <c r="K87" s="30" t="n"/>
    </row>
    <row r="88">
      <c r="B88" s="29" t="n"/>
      <c r="C88" s="30" t="n"/>
      <c r="D88" s="31" t="n"/>
      <c r="E88" s="30" t="n"/>
      <c r="G88" s="29" t="n"/>
      <c r="H88" s="30" t="n"/>
      <c r="I88" s="31" t="n"/>
      <c r="J88" s="14" t="n"/>
      <c r="K88" s="30" t="n"/>
    </row>
    <row r="89">
      <c r="B89" s="29" t="n"/>
      <c r="C89" s="30" t="n"/>
      <c r="D89" s="31" t="n"/>
      <c r="E89" s="30" t="n"/>
      <c r="G89" s="29" t="n"/>
      <c r="H89" s="30" t="n"/>
      <c r="I89" s="31" t="n"/>
      <c r="J89" s="14" t="n"/>
      <c r="K89" s="30" t="n"/>
    </row>
    <row r="90">
      <c r="B90" s="29" t="n"/>
      <c r="C90" s="30" t="n"/>
      <c r="D90" s="31" t="n"/>
      <c r="E90" s="30" t="n"/>
      <c r="G90" s="29" t="n"/>
      <c r="H90" s="30" t="n"/>
      <c r="I90" s="31" t="n"/>
      <c r="J90" s="14" t="n"/>
      <c r="K90" s="30" t="n"/>
    </row>
    <row r="91">
      <c r="B91" s="29" t="n"/>
      <c r="C91" s="30" t="n"/>
      <c r="D91" s="31" t="n"/>
      <c r="E91" s="30" t="n"/>
      <c r="G91" s="29" t="n"/>
      <c r="H91" s="30" t="n"/>
      <c r="I91" s="31" t="n"/>
      <c r="J91" s="14" t="n"/>
      <c r="K91" s="30" t="n"/>
    </row>
    <row r="92">
      <c r="B92" s="29" t="n"/>
      <c r="C92" s="30" t="n"/>
      <c r="D92" s="31" t="n"/>
      <c r="E92" s="30" t="n"/>
      <c r="G92" s="29" t="n"/>
      <c r="H92" s="30" t="n"/>
      <c r="I92" s="31" t="n"/>
      <c r="J92" s="14" t="n"/>
      <c r="K92" s="30" t="n"/>
    </row>
    <row r="93">
      <c r="B93" s="29" t="n"/>
      <c r="C93" s="30" t="n"/>
      <c r="D93" s="31" t="n"/>
      <c r="E93" s="30" t="n"/>
      <c r="G93" s="29" t="n"/>
      <c r="H93" s="30" t="n"/>
      <c r="I93" s="31" t="n"/>
      <c r="J93" s="14" t="n"/>
      <c r="K93" s="30" t="n"/>
    </row>
    <row r="94">
      <c r="B94" s="29" t="n"/>
      <c r="C94" s="30" t="n"/>
      <c r="D94" s="31" t="n"/>
      <c r="E94" s="30" t="n"/>
      <c r="G94" s="29" t="n"/>
      <c r="H94" s="30" t="n"/>
      <c r="I94" s="31" t="n"/>
      <c r="J94" s="14" t="n"/>
      <c r="K94" s="30" t="n"/>
    </row>
    <row r="95">
      <c r="B95" s="29" t="n"/>
      <c r="C95" s="30" t="n"/>
      <c r="D95" s="31" t="n"/>
      <c r="E95" s="30" t="n"/>
      <c r="G95" s="29" t="n"/>
      <c r="H95" s="30" t="n"/>
      <c r="I95" s="31" t="n"/>
      <c r="J95" s="14" t="n"/>
      <c r="K95" s="30" t="n"/>
    </row>
    <row r="96">
      <c r="B96" s="29" t="n"/>
      <c r="C96" s="30" t="n"/>
      <c r="D96" s="31" t="n"/>
      <c r="E96" s="30" t="n"/>
      <c r="G96" s="29" t="n"/>
      <c r="H96" s="30" t="n"/>
      <c r="I96" s="31" t="n"/>
      <c r="J96" s="14" t="n"/>
      <c r="K96" s="30" t="n"/>
    </row>
    <row r="97">
      <c r="B97" s="29" t="n"/>
      <c r="C97" s="30" t="n"/>
      <c r="D97" s="31" t="n"/>
      <c r="E97" s="30" t="n"/>
      <c r="G97" s="29" t="n"/>
      <c r="H97" s="30" t="n"/>
      <c r="I97" s="31" t="n"/>
      <c r="J97" s="14" t="n"/>
      <c r="K97" s="30" t="n"/>
    </row>
    <row r="98">
      <c r="B98" s="29" t="n"/>
      <c r="C98" s="30" t="n"/>
      <c r="D98" s="31" t="n"/>
      <c r="E98" s="30" t="n"/>
      <c r="G98" s="29" t="n"/>
      <c r="H98" s="30" t="n"/>
      <c r="I98" s="31" t="n"/>
      <c r="J98" s="14" t="n"/>
      <c r="K98" s="30" t="n"/>
    </row>
    <row r="99">
      <c r="B99" s="29" t="n"/>
      <c r="C99" s="30" t="n"/>
      <c r="D99" s="31" t="n"/>
      <c r="E99" s="30" t="n"/>
      <c r="G99" s="29" t="n"/>
      <c r="H99" s="30" t="n"/>
      <c r="I99" s="31" t="n"/>
      <c r="J99" s="14" t="n"/>
      <c r="K99" s="30" t="n"/>
    </row>
    <row r="100">
      <c r="B100" s="29" t="n"/>
      <c r="C100" s="30" t="n"/>
      <c r="D100" s="31" t="n"/>
      <c r="E100" s="30" t="n"/>
      <c r="G100" s="29" t="n"/>
      <c r="H100" s="30" t="n"/>
      <c r="I100" s="31" t="n"/>
      <c r="J100" s="14" t="n"/>
      <c r="K100" s="30" t="n"/>
    </row>
    <row r="101">
      <c r="B101" s="29" t="n"/>
      <c r="C101" s="30" t="n"/>
      <c r="D101" s="31" t="n"/>
      <c r="E101" s="30" t="n"/>
      <c r="G101" s="29" t="n"/>
      <c r="H101" s="30" t="n"/>
      <c r="I101" s="31" t="n"/>
      <c r="J101" s="14" t="n"/>
      <c r="K101" s="30" t="n"/>
    </row>
    <row r="102">
      <c r="B102" s="29" t="n"/>
      <c r="C102" s="30" t="n"/>
      <c r="D102" s="31" t="n"/>
      <c r="E102" s="30" t="n"/>
      <c r="G102" s="29" t="n"/>
      <c r="H102" s="30" t="n"/>
      <c r="I102" s="31" t="n"/>
      <c r="J102" s="14" t="n"/>
      <c r="K102" s="30" t="n"/>
    </row>
    <row r="103">
      <c r="B103" s="29" t="n"/>
      <c r="C103" s="30" t="n"/>
      <c r="D103" s="31" t="n"/>
      <c r="E103" s="30" t="n"/>
      <c r="G103" s="29" t="n"/>
      <c r="H103" s="30" t="n"/>
      <c r="I103" s="31" t="n"/>
      <c r="J103" s="14" t="n"/>
      <c r="K103" s="30" t="n"/>
    </row>
    <row r="104">
      <c r="B104" s="29" t="n"/>
      <c r="C104" s="30" t="n"/>
      <c r="D104" s="31" t="n"/>
      <c r="E104" s="30" t="n"/>
      <c r="G104" s="29" t="n"/>
      <c r="H104" s="30" t="n"/>
      <c r="I104" s="31" t="n"/>
      <c r="J104" s="14" t="n"/>
      <c r="K104" s="30" t="n"/>
    </row>
    <row r="105">
      <c r="B105" s="29" t="n"/>
      <c r="C105" s="30" t="n"/>
      <c r="D105" s="31" t="n"/>
      <c r="E105" s="30" t="n"/>
      <c r="G105" s="29" t="n"/>
      <c r="H105" s="30" t="n"/>
      <c r="I105" s="31" t="n"/>
      <c r="J105" s="14" t="n"/>
      <c r="K105" s="30" t="n"/>
    </row>
    <row r="106">
      <c r="B106" s="29" t="n"/>
      <c r="C106" s="30" t="n"/>
      <c r="D106" s="31" t="n"/>
      <c r="E106" s="30" t="n"/>
      <c r="G106" s="29" t="n"/>
      <c r="H106" s="30" t="n"/>
      <c r="I106" s="31" t="n"/>
      <c r="J106" s="14" t="n"/>
      <c r="K106" s="30" t="n"/>
    </row>
    <row r="107">
      <c r="B107" s="29" t="n"/>
      <c r="C107" s="30" t="n"/>
      <c r="D107" s="31" t="n"/>
      <c r="E107" s="30" t="n"/>
      <c r="G107" s="29" t="n"/>
      <c r="H107" s="30" t="n"/>
      <c r="I107" s="31" t="n"/>
      <c r="J107" s="14" t="n"/>
      <c r="K107" s="30" t="n"/>
    </row>
    <row r="108">
      <c r="B108" s="29" t="n"/>
      <c r="C108" s="30" t="n"/>
      <c r="D108" s="31" t="n"/>
      <c r="E108" s="30" t="n"/>
      <c r="G108" s="29" t="n"/>
      <c r="H108" s="30" t="n"/>
      <c r="I108" s="31" t="n"/>
      <c r="J108" s="14" t="n"/>
      <c r="K108" s="30" t="n"/>
    </row>
    <row r="109">
      <c r="B109" s="29" t="n"/>
      <c r="C109" s="30" t="n"/>
      <c r="D109" s="31" t="n"/>
      <c r="E109" s="30" t="n"/>
      <c r="G109" s="29" t="n"/>
      <c r="H109" s="30" t="n"/>
      <c r="I109" s="31" t="n"/>
      <c r="J109" s="14" t="n"/>
      <c r="K109" s="30" t="n"/>
    </row>
    <row r="110">
      <c r="B110" s="29" t="n"/>
      <c r="C110" s="30" t="n"/>
      <c r="D110" s="31" t="n"/>
      <c r="E110" s="30" t="n"/>
      <c r="G110" s="29" t="n"/>
      <c r="H110" s="30" t="n"/>
      <c r="I110" s="31" t="n"/>
      <c r="J110" s="14" t="n"/>
      <c r="K110" s="30" t="n"/>
    </row>
    <row r="111">
      <c r="B111" s="29" t="n"/>
      <c r="C111" s="30" t="n"/>
      <c r="D111" s="31" t="n"/>
      <c r="E111" s="30" t="n"/>
      <c r="G111" s="29" t="n"/>
      <c r="H111" s="30" t="n"/>
      <c r="I111" s="31" t="n"/>
      <c r="J111" s="14" t="n"/>
      <c r="K111" s="30" t="n"/>
    </row>
    <row r="112">
      <c r="B112" s="29" t="n"/>
      <c r="C112" s="30" t="n"/>
      <c r="D112" s="31" t="n"/>
      <c r="E112" s="30" t="n"/>
      <c r="G112" s="29" t="n"/>
      <c r="H112" s="30" t="n"/>
      <c r="I112" s="31" t="n"/>
      <c r="J112" s="14" t="n"/>
      <c r="K112" s="30" t="n"/>
    </row>
    <row r="113">
      <c r="B113" s="29" t="n"/>
      <c r="C113" s="30" t="n"/>
      <c r="D113" s="31" t="n"/>
      <c r="E113" s="30" t="n"/>
      <c r="G113" s="29" t="n"/>
      <c r="H113" s="30" t="n"/>
      <c r="I113" s="31" t="n"/>
      <c r="J113" s="14" t="n"/>
      <c r="K113" s="30" t="n"/>
    </row>
    <row r="114">
      <c r="B114" s="29" t="n"/>
      <c r="C114" s="30" t="n"/>
      <c r="D114" s="31" t="n"/>
      <c r="E114" s="30" t="n"/>
      <c r="G114" s="29" t="n"/>
      <c r="H114" s="30" t="n"/>
      <c r="I114" s="31" t="n"/>
      <c r="J114" s="14" t="n"/>
      <c r="K114" s="30" t="n"/>
    </row>
    <row r="115">
      <c r="B115" s="29" t="n"/>
      <c r="C115" s="30" t="n"/>
      <c r="D115" s="31" t="n"/>
      <c r="E115" s="30" t="n"/>
      <c r="G115" s="29" t="n"/>
      <c r="H115" s="30" t="n"/>
      <c r="I115" s="31" t="n"/>
      <c r="J115" s="14" t="n"/>
      <c r="K115" s="30" t="n"/>
    </row>
    <row r="116">
      <c r="B116" s="29" t="n"/>
      <c r="C116" s="30" t="n"/>
      <c r="D116" s="31" t="n"/>
      <c r="E116" s="30" t="n"/>
      <c r="G116" s="29" t="n"/>
      <c r="H116" s="30" t="n"/>
      <c r="I116" s="31" t="n"/>
      <c r="J116" s="14" t="n"/>
      <c r="K116" s="30" t="n"/>
    </row>
    <row r="117">
      <c r="B117" s="29" t="n"/>
      <c r="C117" s="30" t="n"/>
      <c r="D117" s="31" t="n"/>
      <c r="E117" s="30" t="n"/>
      <c r="G117" s="29" t="n"/>
      <c r="H117" s="30" t="n"/>
      <c r="I117" s="31" t="n"/>
      <c r="J117" s="14" t="n"/>
      <c r="K117" s="30" t="n"/>
    </row>
    <row r="118">
      <c r="B118" s="29" t="n"/>
      <c r="C118" s="30" t="n"/>
      <c r="D118" s="31" t="n"/>
      <c r="E118" s="30" t="n"/>
      <c r="G118" s="29" t="n"/>
      <c r="H118" s="30" t="n"/>
      <c r="I118" s="31" t="n"/>
      <c r="J118" s="14" t="n"/>
      <c r="K118" s="30" t="n"/>
    </row>
    <row r="119">
      <c r="B119" s="29" t="n"/>
      <c r="C119" s="30" t="n"/>
      <c r="D119" s="31" t="n"/>
      <c r="E119" s="30" t="n"/>
      <c r="G119" s="29" t="n"/>
      <c r="H119" s="30" t="n"/>
      <c r="I119" s="31" t="n"/>
      <c r="J119" s="14" t="n"/>
      <c r="K119" s="30" t="n"/>
    </row>
    <row r="120">
      <c r="B120" s="29" t="n"/>
      <c r="C120" s="30" t="n"/>
      <c r="D120" s="31" t="n"/>
      <c r="E120" s="30" t="n"/>
      <c r="G120" s="29" t="n"/>
      <c r="H120" s="30" t="n"/>
      <c r="I120" s="31" t="n"/>
      <c r="J120" s="14" t="n"/>
      <c r="K120" s="30" t="n"/>
    </row>
    <row r="121">
      <c r="B121" s="29" t="n"/>
      <c r="C121" s="30" t="n"/>
      <c r="D121" s="31" t="n"/>
      <c r="E121" s="30" t="n"/>
      <c r="G121" s="29" t="n"/>
      <c r="H121" s="30" t="n"/>
      <c r="I121" s="31" t="n"/>
      <c r="J121" s="14" t="n"/>
      <c r="K121" s="30" t="n"/>
    </row>
    <row r="122">
      <c r="B122" s="29" t="n"/>
      <c r="C122" s="30" t="n"/>
      <c r="D122" s="31" t="n"/>
      <c r="E122" s="30" t="n"/>
      <c r="G122" s="29" t="n"/>
      <c r="H122" s="30" t="n"/>
      <c r="I122" s="31" t="n"/>
      <c r="J122" s="14" t="n"/>
      <c r="K122" s="30" t="n"/>
    </row>
    <row r="123">
      <c r="B123" s="29" t="n"/>
      <c r="C123" s="30" t="n"/>
      <c r="D123" s="31" t="n"/>
      <c r="E123" s="30" t="n"/>
      <c r="G123" s="29" t="n"/>
      <c r="H123" s="30" t="n"/>
      <c r="I123" s="31" t="n"/>
      <c r="J123" s="14" t="n"/>
      <c r="K123" s="30" t="n"/>
    </row>
    <row r="124">
      <c r="B124" s="29" t="n"/>
      <c r="C124" s="30" t="n"/>
      <c r="D124" s="31" t="n"/>
      <c r="E124" s="30" t="n"/>
      <c r="G124" s="29" t="n"/>
      <c r="H124" s="30" t="n"/>
      <c r="I124" s="31" t="n"/>
      <c r="J124" s="14" t="n"/>
      <c r="K124" s="30" t="n"/>
    </row>
    <row r="125">
      <c r="B125" s="29" t="n"/>
      <c r="C125" s="30" t="n"/>
      <c r="D125" s="31" t="n"/>
      <c r="E125" s="30" t="n"/>
      <c r="G125" s="29" t="n"/>
      <c r="H125" s="30" t="n"/>
      <c r="I125" s="31" t="n"/>
      <c r="J125" s="14" t="n"/>
      <c r="K125" s="30" t="n"/>
    </row>
  </sheetData>
  <mergeCells count="1">
    <mergeCell ref="A1:N1"/>
  </mergeCells>
  <conditionalFormatting sqref="C13">
    <cfRule type="cellIs" priority="1" operator="greaterThan" dxfId="0">
      <formula>0.10</formula>
    </cfRule>
  </conditionalFormatting>
  <conditionalFormatting sqref="C14">
    <cfRule type="cellIs" priority="2" operator="greaterThan" dxfId="0">
      <formula>0.05</formula>
    </cfRule>
  </conditionalFormatting>
  <conditionalFormatting sqref="N9:N22">
    <cfRule type="colorScale" priority="3">
      <colorScale>
        <cfvo type="min"/>
        <cfvo type="percentile" val="50"/>
        <cfvo type="max"/>
        <color rgb="00F7F0CC"/>
        <color rgb="00E8B58F"/>
        <color rgb="00802F2D"/>
      </colorScale>
    </cfRule>
  </conditionalFormatting>
  <dataValidations count="4">
    <dataValidation sqref="C5" showDropDown="0" showInputMessage="0" showErrorMessage="0" allowBlank="1" type="list">
      <formula1>=Config!$D$2:$D$5</formula1>
    </dataValidation>
    <dataValidation sqref="C26:C125" showDropDown="0" showInputMessage="0" showErrorMessage="0" allowBlank="1" type="list">
      <formula1>=Config!$A$2:$A$9</formula1>
    </dataValidation>
    <dataValidation sqref="H26:H125" showDropDown="0" showInputMessage="0" showErrorMessage="0" allowBlank="1" type="list">
      <formula1>=Config!$B$2:$B$15</formula1>
    </dataValidation>
    <dataValidation sqref="J26:J125" showDropDown="0" showInputMessage="0" showErrorMessage="0" allowBlank="1" type="list">
      <formula1>=Config!$E$2:$E$3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N125"/>
  <sheetViews>
    <sheetView showGridLines="0" workbookViewId="0">
      <pane ySplit="25" topLeftCell="A26" activePane="bottomLeft" state="frozen"/>
      <selection pane="bottomLeft" activeCell="A1" sqref="A1"/>
    </sheetView>
  </sheetViews>
  <sheetFormatPr baseColWidth="8" defaultRowHeight="15"/>
  <cols>
    <col width="3" customWidth="1" min="1" max="1"/>
    <col width="14" customWidth="1" min="2" max="2"/>
    <col width="30" customWidth="1" min="3" max="3"/>
    <col width="12" customWidth="1" min="4" max="4"/>
    <col width="20" customWidth="1" min="5" max="5"/>
    <col width="3" customWidth="1" min="6" max="6"/>
    <col width="14" customWidth="1" min="7" max="7"/>
    <col width="34" customWidth="1" min="8" max="8"/>
    <col width="12" customWidth="1" min="9" max="9"/>
    <col width="10" customWidth="1" min="10" max="10"/>
    <col width="20" customWidth="1" min="11" max="11"/>
    <col width="3" customWidth="1" min="12" max="12"/>
    <col width="28" customWidth="1" min="13" max="13"/>
    <col width="14" customWidth="1" min="14" max="14"/>
  </cols>
  <sheetData>
    <row r="1" ht="34" customHeight="1">
      <c r="A1" s="10" t="inlineStr">
        <is>
          <t>AUGUST — The Leak Tracker</t>
        </is>
      </c>
    </row>
    <row r="2">
      <c r="B2" s="3" t="inlineStr">
        <is>
          <t>Pick your season.  Enter starting balance.  Log income + expenses.  KPIs update as you go.</t>
        </is>
      </c>
    </row>
    <row r="3"/>
    <row r="4">
      <c r="B4" s="1" t="inlineStr">
        <is>
          <t>Starting balance</t>
        </is>
      </c>
      <c r="C4" s="22" t="n">
        <v>0</v>
      </c>
      <c r="D4" s="3" t="inlineStr">
        <is>
          <t>End of last month, or today if first entry.</t>
        </is>
      </c>
    </row>
    <row r="5">
      <c r="B5" s="1" t="inlineStr">
        <is>
          <t>Season this month</t>
        </is>
      </c>
      <c r="C5" s="11" t="inlineStr">
        <is>
          <t>Med (May-Oct)</t>
        </is>
      </c>
      <c r="D5" s="3" t="inlineStr">
        <is>
          <t>Drives expected-spend reference and helps you see which season leaks more.</t>
        </is>
      </c>
    </row>
    <row r="6"/>
    <row r="7">
      <c r="B7" s="12" t="inlineStr">
        <is>
          <t>MONTHLY KPIs</t>
        </is>
      </c>
      <c r="M7" s="1" t="inlineStr">
        <is>
          <t>Top expense categories (Self only)</t>
        </is>
      </c>
    </row>
    <row r="8">
      <c r="B8" s="14" t="inlineStr">
        <is>
          <t>Income this month</t>
        </is>
      </c>
      <c r="C8" s="18">
        <f>SUM(D26:D125)+C22</f>
        <v/>
      </c>
      <c r="M8" s="23" t="inlineStr">
        <is>
          <t>Category</t>
        </is>
      </c>
      <c r="N8" s="23" t="inlineStr">
        <is>
          <t>Total</t>
        </is>
      </c>
    </row>
    <row r="9">
      <c r="B9" s="14" t="inlineStr">
        <is>
          <t>Expenses this month (Self)</t>
        </is>
      </c>
      <c r="C9" s="18">
        <f>SUMIF(J26:J125,"Self",I26:I125)</f>
        <v/>
      </c>
      <c r="M9" s="14" t="inlineStr">
        <is>
          <t>Shore rent (off-season lease)</t>
        </is>
      </c>
      <c r="N9" s="24">
        <f>SUMIFS(I26:I125,H26:H125,"Shore rent (off-season lease)",J26:J125,"Self")</f>
        <v/>
      </c>
    </row>
    <row r="10">
      <c r="B10" s="14" t="inlineStr">
        <is>
          <t>Net (income − Self expenses)</t>
        </is>
      </c>
      <c r="C10" s="18">
        <f>C8-C9</f>
        <v/>
      </c>
      <c r="M10" s="14" t="inlineStr">
        <is>
          <t>Groceries (shore-leave weeks)</t>
        </is>
      </c>
      <c r="N10" s="24">
        <f>SUMIFS(I26:I125,H26:H125,"Groceries (shore-leave weeks)",J26:J125,"Self")</f>
        <v/>
      </c>
    </row>
    <row r="11">
      <c r="B11" s="14" t="inlineStr">
        <is>
          <t>End-of-month balance</t>
        </is>
      </c>
      <c r="C11" s="18">
        <f>C4+C10</f>
        <v/>
      </c>
      <c r="M11" s="14" t="inlineStr">
        <is>
          <t>Flights home (rotation + emergency)</t>
        </is>
      </c>
      <c r="N11" s="24">
        <f>SUMIFS(I26:I125,H26:H125,"Flights home (rotation + emergency)",J26:J125,"Self")</f>
        <v/>
      </c>
    </row>
    <row r="12">
      <c r="B12" s="14" t="inlineStr">
        <is>
          <t>Save rate this month</t>
        </is>
      </c>
      <c r="C12" s="19">
        <f>IFERROR(C10/C8,0)</f>
        <v/>
      </c>
      <c r="M12" s="14" t="inlineStr">
        <is>
          <t>Port nights (bars + dinners + cab)</t>
        </is>
      </c>
      <c r="N12" s="24">
        <f>SUMIFS(I26:I125,H26:H125,"Port nights (bars + dinners + cab)",J26:J125,"Self")</f>
        <v/>
      </c>
    </row>
    <row r="13">
      <c r="B13" s="14" t="inlineStr">
        <is>
          <t>Port nights % of income</t>
        </is>
      </c>
      <c r="C13" s="19">
        <f>IFERROR(SUMIFS(I26:I125,H26:H125,"Port nights (bars + dinners + cab)",J26:J125,"Self")/C8,0)</f>
        <v/>
      </c>
      <c r="M13" s="14" t="inlineStr">
        <is>
          <t>Family remittances</t>
        </is>
      </c>
      <c r="N13" s="24">
        <f>SUMIFS(I26:I125,H26:H125,"Family remittances",J26:J125,"Self")</f>
        <v/>
      </c>
    </row>
    <row r="14">
      <c r="B14" s="14" t="inlineStr">
        <is>
          <t>FX + banking % of income</t>
        </is>
      </c>
      <c r="C14" s="19">
        <f>IFERROR(SUMIFS(I26:I125,H26:H125,"FX + banking fees",J26:J125,"Self")/C8,0)</f>
        <v/>
      </c>
      <c r="M14" s="14" t="inlineStr">
        <is>
          <t>FX + banking fees</t>
        </is>
      </c>
      <c r="N14" s="24">
        <f>SUMIFS(I26:I125,H26:H125,"FX + banking fees",J26:J125,"Self")</f>
        <v/>
      </c>
    </row>
    <row r="15">
      <c r="M15" s="14" t="inlineStr">
        <is>
          <t>Kit &amp; uniform</t>
        </is>
      </c>
      <c r="N15" s="24">
        <f>SUMIFS(I26:I125,H26:H125,"Kit &amp; uniform",J26:J125,"Self")</f>
        <v/>
      </c>
    </row>
    <row r="16">
      <c r="B16" s="12" t="inlineStr">
        <is>
          <t>CHARTER TIPS THIS MONTH</t>
        </is>
      </c>
      <c r="M16" s="14" t="inlineStr">
        <is>
          <t>Certifications + visas</t>
        </is>
      </c>
      <c r="N16" s="24">
        <f>SUMIFS(I26:I125,H26:H125,"Certifications + visas",J26:J125,"Self")</f>
        <v/>
      </c>
    </row>
    <row r="17">
      <c r="B17" s="25" t="inlineStr">
        <is>
          <t>Sum charter fees this month</t>
        </is>
      </c>
      <c r="C17" s="15" t="n">
        <v>0</v>
      </c>
      <c r="M17" s="14" t="inlineStr">
        <is>
          <t>Comms (SIM + roaming + Starlink)</t>
        </is>
      </c>
      <c r="N17" s="24">
        <f>SUMIFS(I26:I125,H26:H125,"Comms (SIM + roaming + Starlink)",J26:J125,"Self")</f>
        <v/>
      </c>
    </row>
    <row r="18">
      <c r="B18" s="25" t="inlineStr">
        <is>
          <t>Tip percentage</t>
        </is>
      </c>
      <c r="C18" s="26" t="n">
        <v>0.12</v>
      </c>
      <c r="D18" s="3" t="inlineStr">
        <is>
          <t>10-15% typical.  15-20% strong charter.</t>
        </is>
      </c>
      <c r="M18" s="14" t="inlineStr">
        <is>
          <t>Health + insurance</t>
        </is>
      </c>
      <c r="N18" s="24">
        <f>SUMIFS(I26:I125,H26:H125,"Health + insurance",J26:J125,"Self")</f>
        <v/>
      </c>
    </row>
    <row r="19">
      <c r="B19" s="25" t="inlineStr">
        <is>
          <t>Your pool share</t>
        </is>
      </c>
      <c r="C19" s="26" t="n">
        <v>0.1</v>
      </c>
      <c r="D19" s="3" t="inlineStr">
        <is>
          <t>Interior 45-55% total → junior stew maybe 8-12%.  Deck 30-40% pool → deckhand 6-10%.</t>
        </is>
      </c>
      <c r="M19" s="14" t="inlineStr">
        <is>
          <t>Local transport (taxis + scooters)</t>
        </is>
      </c>
      <c r="N19" s="24">
        <f>SUMIFS(I26:I125,H26:H125,"Local transport (taxis + scooters)",J26:J125,"Self")</f>
        <v/>
      </c>
    </row>
    <row r="20">
      <c r="B20" s="25" t="inlineStr">
        <is>
          <t>Total tip pool</t>
        </is>
      </c>
      <c r="C20" s="16">
        <f>C17*C18</f>
        <v/>
      </c>
      <c r="M20" s="14" t="inlineStr">
        <is>
          <t>Laundry / dry cleaning</t>
        </is>
      </c>
      <c r="N20" s="24">
        <f>SUMIFS(I26:I125,H26:H125,"Laundry / dry cleaning",J26:J125,"Self")</f>
        <v/>
      </c>
    </row>
    <row r="21">
      <c r="B21" s="1" t="inlineStr">
        <is>
          <t>Your take (goes to Income)</t>
        </is>
      </c>
      <c r="M21" s="14" t="inlineStr">
        <is>
          <t>Debt / loan payments</t>
        </is>
      </c>
      <c r="N21" s="24">
        <f>SUMIFS(I26:I125,H26:H125,"Debt / loan payments",J26:J125,"Self")</f>
        <v/>
      </c>
    </row>
    <row r="22">
      <c r="B22" s="27" t="inlineStr">
        <is>
          <t>Your monthly tips</t>
        </is>
      </c>
      <c r="C22" s="28">
        <f>C20*C19</f>
        <v/>
      </c>
      <c r="M22" s="14" t="inlineStr">
        <is>
          <t>Other + subscriptions + gifts</t>
        </is>
      </c>
      <c r="N22" s="24">
        <f>SUMIFS(I26:I125,H26:H125,"Other + subscriptions + gifts",J26:J125,"Self")</f>
        <v/>
      </c>
    </row>
    <row r="23"/>
    <row r="24">
      <c r="B24" s="12" t="inlineStr">
        <is>
          <t>INCOME LOG</t>
        </is>
      </c>
      <c r="G24" s="12" t="inlineStr">
        <is>
          <t>EXPENSE LOG</t>
        </is>
      </c>
    </row>
    <row r="25">
      <c r="B25" s="13" t="inlineStr">
        <is>
          <t>Date</t>
        </is>
      </c>
      <c r="C25" s="13" t="inlineStr">
        <is>
          <t>Category</t>
        </is>
      </c>
      <c r="D25" s="13" t="inlineStr">
        <is>
          <t>Amount</t>
        </is>
      </c>
      <c r="E25" s="13" t="inlineStr">
        <is>
          <t>Note</t>
        </is>
      </c>
      <c r="G25" s="13" t="inlineStr">
        <is>
          <t>Date</t>
        </is>
      </c>
      <c r="H25" s="13" t="inlineStr">
        <is>
          <t>Category</t>
        </is>
      </c>
      <c r="I25" s="13" t="inlineStr">
        <is>
          <t>Amount</t>
        </is>
      </c>
      <c r="J25" s="13" t="inlineStr">
        <is>
          <t>Paid by</t>
        </is>
      </c>
      <c r="K25" s="13" t="inlineStr">
        <is>
          <t>Note</t>
        </is>
      </c>
    </row>
    <row r="26">
      <c r="B26" s="29" t="n"/>
      <c r="C26" s="30" t="n"/>
      <c r="D26" s="31" t="n"/>
      <c r="E26" s="30" t="n"/>
      <c r="G26" s="29" t="n"/>
      <c r="H26" s="30" t="n"/>
      <c r="I26" s="31" t="n"/>
      <c r="J26" s="14" t="n"/>
      <c r="K26" s="30" t="n"/>
    </row>
    <row r="27">
      <c r="B27" s="29" t="n"/>
      <c r="C27" s="30" t="n"/>
      <c r="D27" s="31" t="n"/>
      <c r="E27" s="30" t="n"/>
      <c r="G27" s="29" t="n"/>
      <c r="H27" s="30" t="n"/>
      <c r="I27" s="31" t="n"/>
      <c r="J27" s="14" t="n"/>
      <c r="K27" s="30" t="n"/>
    </row>
    <row r="28">
      <c r="B28" s="29" t="n"/>
      <c r="C28" s="30" t="n"/>
      <c r="D28" s="31" t="n"/>
      <c r="E28" s="30" t="n"/>
      <c r="G28" s="29" t="n"/>
      <c r="H28" s="30" t="n"/>
      <c r="I28" s="31" t="n"/>
      <c r="J28" s="14" t="n"/>
      <c r="K28" s="30" t="n"/>
    </row>
    <row r="29">
      <c r="B29" s="29" t="n"/>
      <c r="C29" s="30" t="n"/>
      <c r="D29" s="31" t="n"/>
      <c r="E29" s="30" t="n"/>
      <c r="G29" s="29" t="n"/>
      <c r="H29" s="30" t="n"/>
      <c r="I29" s="31" t="n"/>
      <c r="J29" s="14" t="n"/>
      <c r="K29" s="30" t="n"/>
    </row>
    <row r="30">
      <c r="B30" s="29" t="n"/>
      <c r="C30" s="30" t="n"/>
      <c r="D30" s="31" t="n"/>
      <c r="E30" s="30" t="n"/>
      <c r="G30" s="29" t="n"/>
      <c r="H30" s="30" t="n"/>
      <c r="I30" s="31" t="n"/>
      <c r="J30" s="14" t="n"/>
      <c r="K30" s="30" t="n"/>
    </row>
    <row r="31">
      <c r="B31" s="29" t="n"/>
      <c r="C31" s="30" t="n"/>
      <c r="D31" s="31" t="n"/>
      <c r="E31" s="30" t="n"/>
      <c r="G31" s="29" t="n"/>
      <c r="H31" s="30" t="n"/>
      <c r="I31" s="31" t="n"/>
      <c r="J31" s="14" t="n"/>
      <c r="K31" s="30" t="n"/>
    </row>
    <row r="32">
      <c r="B32" s="29" t="n"/>
      <c r="C32" s="30" t="n"/>
      <c r="D32" s="31" t="n"/>
      <c r="E32" s="30" t="n"/>
      <c r="G32" s="29" t="n"/>
      <c r="H32" s="30" t="n"/>
      <c r="I32" s="31" t="n"/>
      <c r="J32" s="14" t="n"/>
      <c r="K32" s="30" t="n"/>
    </row>
    <row r="33">
      <c r="B33" s="29" t="n"/>
      <c r="C33" s="30" t="n"/>
      <c r="D33" s="31" t="n"/>
      <c r="E33" s="30" t="n"/>
      <c r="G33" s="29" t="n"/>
      <c r="H33" s="30" t="n"/>
      <c r="I33" s="31" t="n"/>
      <c r="J33" s="14" t="n"/>
      <c r="K33" s="30" t="n"/>
    </row>
    <row r="34">
      <c r="B34" s="29" t="n"/>
      <c r="C34" s="30" t="n"/>
      <c r="D34" s="31" t="n"/>
      <c r="E34" s="30" t="n"/>
      <c r="G34" s="29" t="n"/>
      <c r="H34" s="30" t="n"/>
      <c r="I34" s="31" t="n"/>
      <c r="J34" s="14" t="n"/>
      <c r="K34" s="30" t="n"/>
    </row>
    <row r="35">
      <c r="B35" s="29" t="n"/>
      <c r="C35" s="30" t="n"/>
      <c r="D35" s="31" t="n"/>
      <c r="E35" s="30" t="n"/>
      <c r="G35" s="29" t="n"/>
      <c r="H35" s="30" t="n"/>
      <c r="I35" s="31" t="n"/>
      <c r="J35" s="14" t="n"/>
      <c r="K35" s="30" t="n"/>
    </row>
    <row r="36">
      <c r="B36" s="29" t="n"/>
      <c r="C36" s="30" t="n"/>
      <c r="D36" s="31" t="n"/>
      <c r="E36" s="30" t="n"/>
      <c r="G36" s="29" t="n"/>
      <c r="H36" s="30" t="n"/>
      <c r="I36" s="31" t="n"/>
      <c r="J36" s="14" t="n"/>
      <c r="K36" s="30" t="n"/>
    </row>
    <row r="37">
      <c r="B37" s="29" t="n"/>
      <c r="C37" s="30" t="n"/>
      <c r="D37" s="31" t="n"/>
      <c r="E37" s="30" t="n"/>
      <c r="G37" s="29" t="n"/>
      <c r="H37" s="30" t="n"/>
      <c r="I37" s="31" t="n"/>
      <c r="J37" s="14" t="n"/>
      <c r="K37" s="30" t="n"/>
    </row>
    <row r="38">
      <c r="B38" s="29" t="n"/>
      <c r="C38" s="30" t="n"/>
      <c r="D38" s="31" t="n"/>
      <c r="E38" s="30" t="n"/>
      <c r="G38" s="29" t="n"/>
      <c r="H38" s="30" t="n"/>
      <c r="I38" s="31" t="n"/>
      <c r="J38" s="14" t="n"/>
      <c r="K38" s="30" t="n"/>
    </row>
    <row r="39">
      <c r="B39" s="29" t="n"/>
      <c r="C39" s="30" t="n"/>
      <c r="D39" s="31" t="n"/>
      <c r="E39" s="30" t="n"/>
      <c r="G39" s="29" t="n"/>
      <c r="H39" s="30" t="n"/>
      <c r="I39" s="31" t="n"/>
      <c r="J39" s="14" t="n"/>
      <c r="K39" s="30" t="n"/>
    </row>
    <row r="40">
      <c r="B40" s="29" t="n"/>
      <c r="C40" s="30" t="n"/>
      <c r="D40" s="31" t="n"/>
      <c r="E40" s="30" t="n"/>
      <c r="G40" s="29" t="n"/>
      <c r="H40" s="30" t="n"/>
      <c r="I40" s="31" t="n"/>
      <c r="J40" s="14" t="n"/>
      <c r="K40" s="30" t="n"/>
    </row>
    <row r="41">
      <c r="B41" s="29" t="n"/>
      <c r="C41" s="30" t="n"/>
      <c r="D41" s="31" t="n"/>
      <c r="E41" s="30" t="n"/>
      <c r="G41" s="29" t="n"/>
      <c r="H41" s="30" t="n"/>
      <c r="I41" s="31" t="n"/>
      <c r="J41" s="14" t="n"/>
      <c r="K41" s="30" t="n"/>
    </row>
    <row r="42">
      <c r="B42" s="29" t="n"/>
      <c r="C42" s="30" t="n"/>
      <c r="D42" s="31" t="n"/>
      <c r="E42" s="30" t="n"/>
      <c r="G42" s="29" t="n"/>
      <c r="H42" s="30" t="n"/>
      <c r="I42" s="31" t="n"/>
      <c r="J42" s="14" t="n"/>
      <c r="K42" s="30" t="n"/>
    </row>
    <row r="43">
      <c r="B43" s="29" t="n"/>
      <c r="C43" s="30" t="n"/>
      <c r="D43" s="31" t="n"/>
      <c r="E43" s="30" t="n"/>
      <c r="G43" s="29" t="n"/>
      <c r="H43" s="30" t="n"/>
      <c r="I43" s="31" t="n"/>
      <c r="J43" s="14" t="n"/>
      <c r="K43" s="30" t="n"/>
    </row>
    <row r="44">
      <c r="B44" s="29" t="n"/>
      <c r="C44" s="30" t="n"/>
      <c r="D44" s="31" t="n"/>
      <c r="E44" s="30" t="n"/>
      <c r="G44" s="29" t="n"/>
      <c r="H44" s="30" t="n"/>
      <c r="I44" s="31" t="n"/>
      <c r="J44" s="14" t="n"/>
      <c r="K44" s="30" t="n"/>
    </row>
    <row r="45">
      <c r="B45" s="29" t="n"/>
      <c r="C45" s="30" t="n"/>
      <c r="D45" s="31" t="n"/>
      <c r="E45" s="30" t="n"/>
      <c r="G45" s="29" t="n"/>
      <c r="H45" s="30" t="n"/>
      <c r="I45" s="31" t="n"/>
      <c r="J45" s="14" t="n"/>
      <c r="K45" s="30" t="n"/>
    </row>
    <row r="46">
      <c r="B46" s="29" t="n"/>
      <c r="C46" s="30" t="n"/>
      <c r="D46" s="31" t="n"/>
      <c r="E46" s="30" t="n"/>
      <c r="G46" s="29" t="n"/>
      <c r="H46" s="30" t="n"/>
      <c r="I46" s="31" t="n"/>
      <c r="J46" s="14" t="n"/>
      <c r="K46" s="30" t="n"/>
    </row>
    <row r="47">
      <c r="B47" s="29" t="n"/>
      <c r="C47" s="30" t="n"/>
      <c r="D47" s="31" t="n"/>
      <c r="E47" s="30" t="n"/>
      <c r="G47" s="29" t="n"/>
      <c r="H47" s="30" t="n"/>
      <c r="I47" s="31" t="n"/>
      <c r="J47" s="14" t="n"/>
      <c r="K47" s="30" t="n"/>
    </row>
    <row r="48">
      <c r="B48" s="29" t="n"/>
      <c r="C48" s="30" t="n"/>
      <c r="D48" s="31" t="n"/>
      <c r="E48" s="30" t="n"/>
      <c r="G48" s="29" t="n"/>
      <c r="H48" s="30" t="n"/>
      <c r="I48" s="31" t="n"/>
      <c r="J48" s="14" t="n"/>
      <c r="K48" s="30" t="n"/>
    </row>
    <row r="49">
      <c r="B49" s="29" t="n"/>
      <c r="C49" s="30" t="n"/>
      <c r="D49" s="31" t="n"/>
      <c r="E49" s="30" t="n"/>
      <c r="G49" s="29" t="n"/>
      <c r="H49" s="30" t="n"/>
      <c r="I49" s="31" t="n"/>
      <c r="J49" s="14" t="n"/>
      <c r="K49" s="30" t="n"/>
    </row>
    <row r="50">
      <c r="B50" s="29" t="n"/>
      <c r="C50" s="30" t="n"/>
      <c r="D50" s="31" t="n"/>
      <c r="E50" s="30" t="n"/>
      <c r="G50" s="29" t="n"/>
      <c r="H50" s="30" t="n"/>
      <c r="I50" s="31" t="n"/>
      <c r="J50" s="14" t="n"/>
      <c r="K50" s="30" t="n"/>
    </row>
    <row r="51">
      <c r="B51" s="29" t="n"/>
      <c r="C51" s="30" t="n"/>
      <c r="D51" s="31" t="n"/>
      <c r="E51" s="30" t="n"/>
      <c r="G51" s="29" t="n"/>
      <c r="H51" s="30" t="n"/>
      <c r="I51" s="31" t="n"/>
      <c r="J51" s="14" t="n"/>
      <c r="K51" s="30" t="n"/>
    </row>
    <row r="52">
      <c r="B52" s="29" t="n"/>
      <c r="C52" s="30" t="n"/>
      <c r="D52" s="31" t="n"/>
      <c r="E52" s="30" t="n"/>
      <c r="G52" s="29" t="n"/>
      <c r="H52" s="30" t="n"/>
      <c r="I52" s="31" t="n"/>
      <c r="J52" s="14" t="n"/>
      <c r="K52" s="30" t="n"/>
    </row>
    <row r="53">
      <c r="B53" s="29" t="n"/>
      <c r="C53" s="30" t="n"/>
      <c r="D53" s="31" t="n"/>
      <c r="E53" s="30" t="n"/>
      <c r="G53" s="29" t="n"/>
      <c r="H53" s="30" t="n"/>
      <c r="I53" s="31" t="n"/>
      <c r="J53" s="14" t="n"/>
      <c r="K53" s="30" t="n"/>
    </row>
    <row r="54">
      <c r="B54" s="29" t="n"/>
      <c r="C54" s="30" t="n"/>
      <c r="D54" s="31" t="n"/>
      <c r="E54" s="30" t="n"/>
      <c r="G54" s="29" t="n"/>
      <c r="H54" s="30" t="n"/>
      <c r="I54" s="31" t="n"/>
      <c r="J54" s="14" t="n"/>
      <c r="K54" s="30" t="n"/>
    </row>
    <row r="55">
      <c r="B55" s="29" t="n"/>
      <c r="C55" s="30" t="n"/>
      <c r="D55" s="31" t="n"/>
      <c r="E55" s="30" t="n"/>
      <c r="G55" s="29" t="n"/>
      <c r="H55" s="30" t="n"/>
      <c r="I55" s="31" t="n"/>
      <c r="J55" s="14" t="n"/>
      <c r="K55" s="30" t="n"/>
    </row>
    <row r="56">
      <c r="B56" s="29" t="n"/>
      <c r="C56" s="30" t="n"/>
      <c r="D56" s="31" t="n"/>
      <c r="E56" s="30" t="n"/>
      <c r="G56" s="29" t="n"/>
      <c r="H56" s="30" t="n"/>
      <c r="I56" s="31" t="n"/>
      <c r="J56" s="14" t="n"/>
      <c r="K56" s="30" t="n"/>
    </row>
    <row r="57">
      <c r="B57" s="29" t="n"/>
      <c r="C57" s="30" t="n"/>
      <c r="D57" s="31" t="n"/>
      <c r="E57" s="30" t="n"/>
      <c r="G57" s="29" t="n"/>
      <c r="H57" s="30" t="n"/>
      <c r="I57" s="31" t="n"/>
      <c r="J57" s="14" t="n"/>
      <c r="K57" s="30" t="n"/>
    </row>
    <row r="58">
      <c r="B58" s="29" t="n"/>
      <c r="C58" s="30" t="n"/>
      <c r="D58" s="31" t="n"/>
      <c r="E58" s="30" t="n"/>
      <c r="G58" s="29" t="n"/>
      <c r="H58" s="30" t="n"/>
      <c r="I58" s="31" t="n"/>
      <c r="J58" s="14" t="n"/>
      <c r="K58" s="30" t="n"/>
    </row>
    <row r="59">
      <c r="B59" s="29" t="n"/>
      <c r="C59" s="30" t="n"/>
      <c r="D59" s="31" t="n"/>
      <c r="E59" s="30" t="n"/>
      <c r="G59" s="29" t="n"/>
      <c r="H59" s="30" t="n"/>
      <c r="I59" s="31" t="n"/>
      <c r="J59" s="14" t="n"/>
      <c r="K59" s="30" t="n"/>
    </row>
    <row r="60">
      <c r="B60" s="29" t="n"/>
      <c r="C60" s="30" t="n"/>
      <c r="D60" s="31" t="n"/>
      <c r="E60" s="30" t="n"/>
      <c r="G60" s="29" t="n"/>
      <c r="H60" s="30" t="n"/>
      <c r="I60" s="31" t="n"/>
      <c r="J60" s="14" t="n"/>
      <c r="K60" s="30" t="n"/>
    </row>
    <row r="61">
      <c r="B61" s="29" t="n"/>
      <c r="C61" s="30" t="n"/>
      <c r="D61" s="31" t="n"/>
      <c r="E61" s="30" t="n"/>
      <c r="G61" s="29" t="n"/>
      <c r="H61" s="30" t="n"/>
      <c r="I61" s="31" t="n"/>
      <c r="J61" s="14" t="n"/>
      <c r="K61" s="30" t="n"/>
    </row>
    <row r="62">
      <c r="B62" s="29" t="n"/>
      <c r="C62" s="30" t="n"/>
      <c r="D62" s="31" t="n"/>
      <c r="E62" s="30" t="n"/>
      <c r="G62" s="29" t="n"/>
      <c r="H62" s="30" t="n"/>
      <c r="I62" s="31" t="n"/>
      <c r="J62" s="14" t="n"/>
      <c r="K62" s="30" t="n"/>
    </row>
    <row r="63">
      <c r="B63" s="29" t="n"/>
      <c r="C63" s="30" t="n"/>
      <c r="D63" s="31" t="n"/>
      <c r="E63" s="30" t="n"/>
      <c r="G63" s="29" t="n"/>
      <c r="H63" s="30" t="n"/>
      <c r="I63" s="31" t="n"/>
      <c r="J63" s="14" t="n"/>
      <c r="K63" s="30" t="n"/>
    </row>
    <row r="64">
      <c r="B64" s="29" t="n"/>
      <c r="C64" s="30" t="n"/>
      <c r="D64" s="31" t="n"/>
      <c r="E64" s="30" t="n"/>
      <c r="G64" s="29" t="n"/>
      <c r="H64" s="30" t="n"/>
      <c r="I64" s="31" t="n"/>
      <c r="J64" s="14" t="n"/>
      <c r="K64" s="30" t="n"/>
    </row>
    <row r="65">
      <c r="B65" s="29" t="n"/>
      <c r="C65" s="30" t="n"/>
      <c r="D65" s="31" t="n"/>
      <c r="E65" s="30" t="n"/>
      <c r="G65" s="29" t="n"/>
      <c r="H65" s="30" t="n"/>
      <c r="I65" s="31" t="n"/>
      <c r="J65" s="14" t="n"/>
      <c r="K65" s="30" t="n"/>
    </row>
    <row r="66">
      <c r="B66" s="29" t="n"/>
      <c r="C66" s="30" t="n"/>
      <c r="D66" s="31" t="n"/>
      <c r="E66" s="30" t="n"/>
      <c r="G66" s="29" t="n"/>
      <c r="H66" s="30" t="n"/>
      <c r="I66" s="31" t="n"/>
      <c r="J66" s="14" t="n"/>
      <c r="K66" s="30" t="n"/>
    </row>
    <row r="67">
      <c r="B67" s="29" t="n"/>
      <c r="C67" s="30" t="n"/>
      <c r="D67" s="31" t="n"/>
      <c r="E67" s="30" t="n"/>
      <c r="G67" s="29" t="n"/>
      <c r="H67" s="30" t="n"/>
      <c r="I67" s="31" t="n"/>
      <c r="J67" s="14" t="n"/>
      <c r="K67" s="30" t="n"/>
    </row>
    <row r="68">
      <c r="B68" s="29" t="n"/>
      <c r="C68" s="30" t="n"/>
      <c r="D68" s="31" t="n"/>
      <c r="E68" s="30" t="n"/>
      <c r="G68" s="29" t="n"/>
      <c r="H68" s="30" t="n"/>
      <c r="I68" s="31" t="n"/>
      <c r="J68" s="14" t="n"/>
      <c r="K68" s="30" t="n"/>
    </row>
    <row r="69">
      <c r="B69" s="29" t="n"/>
      <c r="C69" s="30" t="n"/>
      <c r="D69" s="31" t="n"/>
      <c r="E69" s="30" t="n"/>
      <c r="G69" s="29" t="n"/>
      <c r="H69" s="30" t="n"/>
      <c r="I69" s="31" t="n"/>
      <c r="J69" s="14" t="n"/>
      <c r="K69" s="30" t="n"/>
    </row>
    <row r="70">
      <c r="B70" s="29" t="n"/>
      <c r="C70" s="30" t="n"/>
      <c r="D70" s="31" t="n"/>
      <c r="E70" s="30" t="n"/>
      <c r="G70" s="29" t="n"/>
      <c r="H70" s="30" t="n"/>
      <c r="I70" s="31" t="n"/>
      <c r="J70" s="14" t="n"/>
      <c r="K70" s="30" t="n"/>
    </row>
    <row r="71">
      <c r="B71" s="29" t="n"/>
      <c r="C71" s="30" t="n"/>
      <c r="D71" s="31" t="n"/>
      <c r="E71" s="30" t="n"/>
      <c r="G71" s="29" t="n"/>
      <c r="H71" s="30" t="n"/>
      <c r="I71" s="31" t="n"/>
      <c r="J71" s="14" t="n"/>
      <c r="K71" s="30" t="n"/>
    </row>
    <row r="72">
      <c r="B72" s="29" t="n"/>
      <c r="C72" s="30" t="n"/>
      <c r="D72" s="31" t="n"/>
      <c r="E72" s="30" t="n"/>
      <c r="G72" s="29" t="n"/>
      <c r="H72" s="30" t="n"/>
      <c r="I72" s="31" t="n"/>
      <c r="J72" s="14" t="n"/>
      <c r="K72" s="30" t="n"/>
    </row>
    <row r="73">
      <c r="B73" s="29" t="n"/>
      <c r="C73" s="30" t="n"/>
      <c r="D73" s="31" t="n"/>
      <c r="E73" s="30" t="n"/>
      <c r="G73" s="29" t="n"/>
      <c r="H73" s="30" t="n"/>
      <c r="I73" s="31" t="n"/>
      <c r="J73" s="14" t="n"/>
      <c r="K73" s="30" t="n"/>
    </row>
    <row r="74">
      <c r="B74" s="29" t="n"/>
      <c r="C74" s="30" t="n"/>
      <c r="D74" s="31" t="n"/>
      <c r="E74" s="30" t="n"/>
      <c r="G74" s="29" t="n"/>
      <c r="H74" s="30" t="n"/>
      <c r="I74" s="31" t="n"/>
      <c r="J74" s="14" t="n"/>
      <c r="K74" s="30" t="n"/>
    </row>
    <row r="75">
      <c r="B75" s="29" t="n"/>
      <c r="C75" s="30" t="n"/>
      <c r="D75" s="31" t="n"/>
      <c r="E75" s="30" t="n"/>
      <c r="G75" s="29" t="n"/>
      <c r="H75" s="30" t="n"/>
      <c r="I75" s="31" t="n"/>
      <c r="J75" s="14" t="n"/>
      <c r="K75" s="30" t="n"/>
    </row>
    <row r="76">
      <c r="B76" s="29" t="n"/>
      <c r="C76" s="30" t="n"/>
      <c r="D76" s="31" t="n"/>
      <c r="E76" s="30" t="n"/>
      <c r="G76" s="29" t="n"/>
      <c r="H76" s="30" t="n"/>
      <c r="I76" s="31" t="n"/>
      <c r="J76" s="14" t="n"/>
      <c r="K76" s="30" t="n"/>
    </row>
    <row r="77">
      <c r="B77" s="29" t="n"/>
      <c r="C77" s="30" t="n"/>
      <c r="D77" s="31" t="n"/>
      <c r="E77" s="30" t="n"/>
      <c r="G77" s="29" t="n"/>
      <c r="H77" s="30" t="n"/>
      <c r="I77" s="31" t="n"/>
      <c r="J77" s="14" t="n"/>
      <c r="K77" s="30" t="n"/>
    </row>
    <row r="78">
      <c r="B78" s="29" t="n"/>
      <c r="C78" s="30" t="n"/>
      <c r="D78" s="31" t="n"/>
      <c r="E78" s="30" t="n"/>
      <c r="G78" s="29" t="n"/>
      <c r="H78" s="30" t="n"/>
      <c r="I78" s="31" t="n"/>
      <c r="J78" s="14" t="n"/>
      <c r="K78" s="30" t="n"/>
    </row>
    <row r="79">
      <c r="B79" s="29" t="n"/>
      <c r="C79" s="30" t="n"/>
      <c r="D79" s="31" t="n"/>
      <c r="E79" s="30" t="n"/>
      <c r="G79" s="29" t="n"/>
      <c r="H79" s="30" t="n"/>
      <c r="I79" s="31" t="n"/>
      <c r="J79" s="14" t="n"/>
      <c r="K79" s="30" t="n"/>
    </row>
    <row r="80">
      <c r="B80" s="29" t="n"/>
      <c r="C80" s="30" t="n"/>
      <c r="D80" s="31" t="n"/>
      <c r="E80" s="30" t="n"/>
      <c r="G80" s="29" t="n"/>
      <c r="H80" s="30" t="n"/>
      <c r="I80" s="31" t="n"/>
      <c r="J80" s="14" t="n"/>
      <c r="K80" s="30" t="n"/>
    </row>
    <row r="81">
      <c r="B81" s="29" t="n"/>
      <c r="C81" s="30" t="n"/>
      <c r="D81" s="31" t="n"/>
      <c r="E81" s="30" t="n"/>
      <c r="G81" s="29" t="n"/>
      <c r="H81" s="30" t="n"/>
      <c r="I81" s="31" t="n"/>
      <c r="J81" s="14" t="n"/>
      <c r="K81" s="30" t="n"/>
    </row>
    <row r="82">
      <c r="B82" s="29" t="n"/>
      <c r="C82" s="30" t="n"/>
      <c r="D82" s="31" t="n"/>
      <c r="E82" s="30" t="n"/>
      <c r="G82" s="29" t="n"/>
      <c r="H82" s="30" t="n"/>
      <c r="I82" s="31" t="n"/>
      <c r="J82" s="14" t="n"/>
      <c r="K82" s="30" t="n"/>
    </row>
    <row r="83">
      <c r="B83" s="29" t="n"/>
      <c r="C83" s="30" t="n"/>
      <c r="D83" s="31" t="n"/>
      <c r="E83" s="30" t="n"/>
      <c r="G83" s="29" t="n"/>
      <c r="H83" s="30" t="n"/>
      <c r="I83" s="31" t="n"/>
      <c r="J83" s="14" t="n"/>
      <c r="K83" s="30" t="n"/>
    </row>
    <row r="84">
      <c r="B84" s="29" t="n"/>
      <c r="C84" s="30" t="n"/>
      <c r="D84" s="31" t="n"/>
      <c r="E84" s="30" t="n"/>
      <c r="G84" s="29" t="n"/>
      <c r="H84" s="30" t="n"/>
      <c r="I84" s="31" t="n"/>
      <c r="J84" s="14" t="n"/>
      <c r="K84" s="30" t="n"/>
    </row>
    <row r="85">
      <c r="B85" s="29" t="n"/>
      <c r="C85" s="30" t="n"/>
      <c r="D85" s="31" t="n"/>
      <c r="E85" s="30" t="n"/>
      <c r="G85" s="29" t="n"/>
      <c r="H85" s="30" t="n"/>
      <c r="I85" s="31" t="n"/>
      <c r="J85" s="14" t="n"/>
      <c r="K85" s="30" t="n"/>
    </row>
    <row r="86">
      <c r="B86" s="29" t="n"/>
      <c r="C86" s="30" t="n"/>
      <c r="D86" s="31" t="n"/>
      <c r="E86" s="30" t="n"/>
      <c r="G86" s="29" t="n"/>
      <c r="H86" s="30" t="n"/>
      <c r="I86" s="31" t="n"/>
      <c r="J86" s="14" t="n"/>
      <c r="K86" s="30" t="n"/>
    </row>
    <row r="87">
      <c r="B87" s="29" t="n"/>
      <c r="C87" s="30" t="n"/>
      <c r="D87" s="31" t="n"/>
      <c r="E87" s="30" t="n"/>
      <c r="G87" s="29" t="n"/>
      <c r="H87" s="30" t="n"/>
      <c r="I87" s="31" t="n"/>
      <c r="J87" s="14" t="n"/>
      <c r="K87" s="30" t="n"/>
    </row>
    <row r="88">
      <c r="B88" s="29" t="n"/>
      <c r="C88" s="30" t="n"/>
      <c r="D88" s="31" t="n"/>
      <c r="E88" s="30" t="n"/>
      <c r="G88" s="29" t="n"/>
      <c r="H88" s="30" t="n"/>
      <c r="I88" s="31" t="n"/>
      <c r="J88" s="14" t="n"/>
      <c r="K88" s="30" t="n"/>
    </row>
    <row r="89">
      <c r="B89" s="29" t="n"/>
      <c r="C89" s="30" t="n"/>
      <c r="D89" s="31" t="n"/>
      <c r="E89" s="30" t="n"/>
      <c r="G89" s="29" t="n"/>
      <c r="H89" s="30" t="n"/>
      <c r="I89" s="31" t="n"/>
      <c r="J89" s="14" t="n"/>
      <c r="K89" s="30" t="n"/>
    </row>
    <row r="90">
      <c r="B90" s="29" t="n"/>
      <c r="C90" s="30" t="n"/>
      <c r="D90" s="31" t="n"/>
      <c r="E90" s="30" t="n"/>
      <c r="G90" s="29" t="n"/>
      <c r="H90" s="30" t="n"/>
      <c r="I90" s="31" t="n"/>
      <c r="J90" s="14" t="n"/>
      <c r="K90" s="30" t="n"/>
    </row>
    <row r="91">
      <c r="B91" s="29" t="n"/>
      <c r="C91" s="30" t="n"/>
      <c r="D91" s="31" t="n"/>
      <c r="E91" s="30" t="n"/>
      <c r="G91" s="29" t="n"/>
      <c r="H91" s="30" t="n"/>
      <c r="I91" s="31" t="n"/>
      <c r="J91" s="14" t="n"/>
      <c r="K91" s="30" t="n"/>
    </row>
    <row r="92">
      <c r="B92" s="29" t="n"/>
      <c r="C92" s="30" t="n"/>
      <c r="D92" s="31" t="n"/>
      <c r="E92" s="30" t="n"/>
      <c r="G92" s="29" t="n"/>
      <c r="H92" s="30" t="n"/>
      <c r="I92" s="31" t="n"/>
      <c r="J92" s="14" t="n"/>
      <c r="K92" s="30" t="n"/>
    </row>
    <row r="93">
      <c r="B93" s="29" t="n"/>
      <c r="C93" s="30" t="n"/>
      <c r="D93" s="31" t="n"/>
      <c r="E93" s="30" t="n"/>
      <c r="G93" s="29" t="n"/>
      <c r="H93" s="30" t="n"/>
      <c r="I93" s="31" t="n"/>
      <c r="J93" s="14" t="n"/>
      <c r="K93" s="30" t="n"/>
    </row>
    <row r="94">
      <c r="B94" s="29" t="n"/>
      <c r="C94" s="30" t="n"/>
      <c r="D94" s="31" t="n"/>
      <c r="E94" s="30" t="n"/>
      <c r="G94" s="29" t="n"/>
      <c r="H94" s="30" t="n"/>
      <c r="I94" s="31" t="n"/>
      <c r="J94" s="14" t="n"/>
      <c r="K94" s="30" t="n"/>
    </row>
    <row r="95">
      <c r="B95" s="29" t="n"/>
      <c r="C95" s="30" t="n"/>
      <c r="D95" s="31" t="n"/>
      <c r="E95" s="30" t="n"/>
      <c r="G95" s="29" t="n"/>
      <c r="H95" s="30" t="n"/>
      <c r="I95" s="31" t="n"/>
      <c r="J95" s="14" t="n"/>
      <c r="K95" s="30" t="n"/>
    </row>
    <row r="96">
      <c r="B96" s="29" t="n"/>
      <c r="C96" s="30" t="n"/>
      <c r="D96" s="31" t="n"/>
      <c r="E96" s="30" t="n"/>
      <c r="G96" s="29" t="n"/>
      <c r="H96" s="30" t="n"/>
      <c r="I96" s="31" t="n"/>
      <c r="J96" s="14" t="n"/>
      <c r="K96" s="30" t="n"/>
    </row>
    <row r="97">
      <c r="B97" s="29" t="n"/>
      <c r="C97" s="30" t="n"/>
      <c r="D97" s="31" t="n"/>
      <c r="E97" s="30" t="n"/>
      <c r="G97" s="29" t="n"/>
      <c r="H97" s="30" t="n"/>
      <c r="I97" s="31" t="n"/>
      <c r="J97" s="14" t="n"/>
      <c r="K97" s="30" t="n"/>
    </row>
    <row r="98">
      <c r="B98" s="29" t="n"/>
      <c r="C98" s="30" t="n"/>
      <c r="D98" s="31" t="n"/>
      <c r="E98" s="30" t="n"/>
      <c r="G98" s="29" t="n"/>
      <c r="H98" s="30" t="n"/>
      <c r="I98" s="31" t="n"/>
      <c r="J98" s="14" t="n"/>
      <c r="K98" s="30" t="n"/>
    </row>
    <row r="99">
      <c r="B99" s="29" t="n"/>
      <c r="C99" s="30" t="n"/>
      <c r="D99" s="31" t="n"/>
      <c r="E99" s="30" t="n"/>
      <c r="G99" s="29" t="n"/>
      <c r="H99" s="30" t="n"/>
      <c r="I99" s="31" t="n"/>
      <c r="J99" s="14" t="n"/>
      <c r="K99" s="30" t="n"/>
    </row>
    <row r="100">
      <c r="B100" s="29" t="n"/>
      <c r="C100" s="30" t="n"/>
      <c r="D100" s="31" t="n"/>
      <c r="E100" s="30" t="n"/>
      <c r="G100" s="29" t="n"/>
      <c r="H100" s="30" t="n"/>
      <c r="I100" s="31" t="n"/>
      <c r="J100" s="14" t="n"/>
      <c r="K100" s="30" t="n"/>
    </row>
    <row r="101">
      <c r="B101" s="29" t="n"/>
      <c r="C101" s="30" t="n"/>
      <c r="D101" s="31" t="n"/>
      <c r="E101" s="30" t="n"/>
      <c r="G101" s="29" t="n"/>
      <c r="H101" s="30" t="n"/>
      <c r="I101" s="31" t="n"/>
      <c r="J101" s="14" t="n"/>
      <c r="K101" s="30" t="n"/>
    </row>
    <row r="102">
      <c r="B102" s="29" t="n"/>
      <c r="C102" s="30" t="n"/>
      <c r="D102" s="31" t="n"/>
      <c r="E102" s="30" t="n"/>
      <c r="G102" s="29" t="n"/>
      <c r="H102" s="30" t="n"/>
      <c r="I102" s="31" t="n"/>
      <c r="J102" s="14" t="n"/>
      <c r="K102" s="30" t="n"/>
    </row>
    <row r="103">
      <c r="B103" s="29" t="n"/>
      <c r="C103" s="30" t="n"/>
      <c r="D103" s="31" t="n"/>
      <c r="E103" s="30" t="n"/>
      <c r="G103" s="29" t="n"/>
      <c r="H103" s="30" t="n"/>
      <c r="I103" s="31" t="n"/>
      <c r="J103" s="14" t="n"/>
      <c r="K103" s="30" t="n"/>
    </row>
    <row r="104">
      <c r="B104" s="29" t="n"/>
      <c r="C104" s="30" t="n"/>
      <c r="D104" s="31" t="n"/>
      <c r="E104" s="30" t="n"/>
      <c r="G104" s="29" t="n"/>
      <c r="H104" s="30" t="n"/>
      <c r="I104" s="31" t="n"/>
      <c r="J104" s="14" t="n"/>
      <c r="K104" s="30" t="n"/>
    </row>
    <row r="105">
      <c r="B105" s="29" t="n"/>
      <c r="C105" s="30" t="n"/>
      <c r="D105" s="31" t="n"/>
      <c r="E105" s="30" t="n"/>
      <c r="G105" s="29" t="n"/>
      <c r="H105" s="30" t="n"/>
      <c r="I105" s="31" t="n"/>
      <c r="J105" s="14" t="n"/>
      <c r="K105" s="30" t="n"/>
    </row>
    <row r="106">
      <c r="B106" s="29" t="n"/>
      <c r="C106" s="30" t="n"/>
      <c r="D106" s="31" t="n"/>
      <c r="E106" s="30" t="n"/>
      <c r="G106" s="29" t="n"/>
      <c r="H106" s="30" t="n"/>
      <c r="I106" s="31" t="n"/>
      <c r="J106" s="14" t="n"/>
      <c r="K106" s="30" t="n"/>
    </row>
    <row r="107">
      <c r="B107" s="29" t="n"/>
      <c r="C107" s="30" t="n"/>
      <c r="D107" s="31" t="n"/>
      <c r="E107" s="30" t="n"/>
      <c r="G107" s="29" t="n"/>
      <c r="H107" s="30" t="n"/>
      <c r="I107" s="31" t="n"/>
      <c r="J107" s="14" t="n"/>
      <c r="K107" s="30" t="n"/>
    </row>
    <row r="108">
      <c r="B108" s="29" t="n"/>
      <c r="C108" s="30" t="n"/>
      <c r="D108" s="31" t="n"/>
      <c r="E108" s="30" t="n"/>
      <c r="G108" s="29" t="n"/>
      <c r="H108" s="30" t="n"/>
      <c r="I108" s="31" t="n"/>
      <c r="J108" s="14" t="n"/>
      <c r="K108" s="30" t="n"/>
    </row>
    <row r="109">
      <c r="B109" s="29" t="n"/>
      <c r="C109" s="30" t="n"/>
      <c r="D109" s="31" t="n"/>
      <c r="E109" s="30" t="n"/>
      <c r="G109" s="29" t="n"/>
      <c r="H109" s="30" t="n"/>
      <c r="I109" s="31" t="n"/>
      <c r="J109" s="14" t="n"/>
      <c r="K109" s="30" t="n"/>
    </row>
    <row r="110">
      <c r="B110" s="29" t="n"/>
      <c r="C110" s="30" t="n"/>
      <c r="D110" s="31" t="n"/>
      <c r="E110" s="30" t="n"/>
      <c r="G110" s="29" t="n"/>
      <c r="H110" s="30" t="n"/>
      <c r="I110" s="31" t="n"/>
      <c r="J110" s="14" t="n"/>
      <c r="K110" s="30" t="n"/>
    </row>
    <row r="111">
      <c r="B111" s="29" t="n"/>
      <c r="C111" s="30" t="n"/>
      <c r="D111" s="31" t="n"/>
      <c r="E111" s="30" t="n"/>
      <c r="G111" s="29" t="n"/>
      <c r="H111" s="30" t="n"/>
      <c r="I111" s="31" t="n"/>
      <c r="J111" s="14" t="n"/>
      <c r="K111" s="30" t="n"/>
    </row>
    <row r="112">
      <c r="B112" s="29" t="n"/>
      <c r="C112" s="30" t="n"/>
      <c r="D112" s="31" t="n"/>
      <c r="E112" s="30" t="n"/>
      <c r="G112" s="29" t="n"/>
      <c r="H112" s="30" t="n"/>
      <c r="I112" s="31" t="n"/>
      <c r="J112" s="14" t="n"/>
      <c r="K112" s="30" t="n"/>
    </row>
    <row r="113">
      <c r="B113" s="29" t="n"/>
      <c r="C113" s="30" t="n"/>
      <c r="D113" s="31" t="n"/>
      <c r="E113" s="30" t="n"/>
      <c r="G113" s="29" t="n"/>
      <c r="H113" s="30" t="n"/>
      <c r="I113" s="31" t="n"/>
      <c r="J113" s="14" t="n"/>
      <c r="K113" s="30" t="n"/>
    </row>
    <row r="114">
      <c r="B114" s="29" t="n"/>
      <c r="C114" s="30" t="n"/>
      <c r="D114" s="31" t="n"/>
      <c r="E114" s="30" t="n"/>
      <c r="G114" s="29" t="n"/>
      <c r="H114" s="30" t="n"/>
      <c r="I114" s="31" t="n"/>
      <c r="J114" s="14" t="n"/>
      <c r="K114" s="30" t="n"/>
    </row>
    <row r="115">
      <c r="B115" s="29" t="n"/>
      <c r="C115" s="30" t="n"/>
      <c r="D115" s="31" t="n"/>
      <c r="E115" s="30" t="n"/>
      <c r="G115" s="29" t="n"/>
      <c r="H115" s="30" t="n"/>
      <c r="I115" s="31" t="n"/>
      <c r="J115" s="14" t="n"/>
      <c r="K115" s="30" t="n"/>
    </row>
    <row r="116">
      <c r="B116" s="29" t="n"/>
      <c r="C116" s="30" t="n"/>
      <c r="D116" s="31" t="n"/>
      <c r="E116" s="30" t="n"/>
      <c r="G116" s="29" t="n"/>
      <c r="H116" s="30" t="n"/>
      <c r="I116" s="31" t="n"/>
      <c r="J116" s="14" t="n"/>
      <c r="K116" s="30" t="n"/>
    </row>
    <row r="117">
      <c r="B117" s="29" t="n"/>
      <c r="C117" s="30" t="n"/>
      <c r="D117" s="31" t="n"/>
      <c r="E117" s="30" t="n"/>
      <c r="G117" s="29" t="n"/>
      <c r="H117" s="30" t="n"/>
      <c r="I117" s="31" t="n"/>
      <c r="J117" s="14" t="n"/>
      <c r="K117" s="30" t="n"/>
    </row>
    <row r="118">
      <c r="B118" s="29" t="n"/>
      <c r="C118" s="30" t="n"/>
      <c r="D118" s="31" t="n"/>
      <c r="E118" s="30" t="n"/>
      <c r="G118" s="29" t="n"/>
      <c r="H118" s="30" t="n"/>
      <c r="I118" s="31" t="n"/>
      <c r="J118" s="14" t="n"/>
      <c r="K118" s="30" t="n"/>
    </row>
    <row r="119">
      <c r="B119" s="29" t="n"/>
      <c r="C119" s="30" t="n"/>
      <c r="D119" s="31" t="n"/>
      <c r="E119" s="30" t="n"/>
      <c r="G119" s="29" t="n"/>
      <c r="H119" s="30" t="n"/>
      <c r="I119" s="31" t="n"/>
      <c r="J119" s="14" t="n"/>
      <c r="K119" s="30" t="n"/>
    </row>
    <row r="120">
      <c r="B120" s="29" t="n"/>
      <c r="C120" s="30" t="n"/>
      <c r="D120" s="31" t="n"/>
      <c r="E120" s="30" t="n"/>
      <c r="G120" s="29" t="n"/>
      <c r="H120" s="30" t="n"/>
      <c r="I120" s="31" t="n"/>
      <c r="J120" s="14" t="n"/>
      <c r="K120" s="30" t="n"/>
    </row>
    <row r="121">
      <c r="B121" s="29" t="n"/>
      <c r="C121" s="30" t="n"/>
      <c r="D121" s="31" t="n"/>
      <c r="E121" s="30" t="n"/>
      <c r="G121" s="29" t="n"/>
      <c r="H121" s="30" t="n"/>
      <c r="I121" s="31" t="n"/>
      <c r="J121" s="14" t="n"/>
      <c r="K121" s="30" t="n"/>
    </row>
    <row r="122">
      <c r="B122" s="29" t="n"/>
      <c r="C122" s="30" t="n"/>
      <c r="D122" s="31" t="n"/>
      <c r="E122" s="30" t="n"/>
      <c r="G122" s="29" t="n"/>
      <c r="H122" s="30" t="n"/>
      <c r="I122" s="31" t="n"/>
      <c r="J122" s="14" t="n"/>
      <c r="K122" s="30" t="n"/>
    </row>
    <row r="123">
      <c r="B123" s="29" t="n"/>
      <c r="C123" s="30" t="n"/>
      <c r="D123" s="31" t="n"/>
      <c r="E123" s="30" t="n"/>
      <c r="G123" s="29" t="n"/>
      <c r="H123" s="30" t="n"/>
      <c r="I123" s="31" t="n"/>
      <c r="J123" s="14" t="n"/>
      <c r="K123" s="30" t="n"/>
    </row>
    <row r="124">
      <c r="B124" s="29" t="n"/>
      <c r="C124" s="30" t="n"/>
      <c r="D124" s="31" t="n"/>
      <c r="E124" s="30" t="n"/>
      <c r="G124" s="29" t="n"/>
      <c r="H124" s="30" t="n"/>
      <c r="I124" s="31" t="n"/>
      <c r="J124" s="14" t="n"/>
      <c r="K124" s="30" t="n"/>
    </row>
    <row r="125">
      <c r="B125" s="29" t="n"/>
      <c r="C125" s="30" t="n"/>
      <c r="D125" s="31" t="n"/>
      <c r="E125" s="30" t="n"/>
      <c r="G125" s="29" t="n"/>
      <c r="H125" s="30" t="n"/>
      <c r="I125" s="31" t="n"/>
      <c r="J125" s="14" t="n"/>
      <c r="K125" s="30" t="n"/>
    </row>
  </sheetData>
  <mergeCells count="1">
    <mergeCell ref="A1:N1"/>
  </mergeCells>
  <conditionalFormatting sqref="C13">
    <cfRule type="cellIs" priority="1" operator="greaterThan" dxfId="0">
      <formula>0.10</formula>
    </cfRule>
  </conditionalFormatting>
  <conditionalFormatting sqref="C14">
    <cfRule type="cellIs" priority="2" operator="greaterThan" dxfId="0">
      <formula>0.05</formula>
    </cfRule>
  </conditionalFormatting>
  <conditionalFormatting sqref="N9:N22">
    <cfRule type="colorScale" priority="3">
      <colorScale>
        <cfvo type="min"/>
        <cfvo type="percentile" val="50"/>
        <cfvo type="max"/>
        <color rgb="00F7F0CC"/>
        <color rgb="00E8B58F"/>
        <color rgb="00802F2D"/>
      </colorScale>
    </cfRule>
  </conditionalFormatting>
  <dataValidations count="4">
    <dataValidation sqref="C5" showDropDown="0" showInputMessage="0" showErrorMessage="0" allowBlank="1" type="list">
      <formula1>=Config!$D$2:$D$5</formula1>
    </dataValidation>
    <dataValidation sqref="C26:C125" showDropDown="0" showInputMessage="0" showErrorMessage="0" allowBlank="1" type="list">
      <formula1>=Config!$A$2:$A$9</formula1>
    </dataValidation>
    <dataValidation sqref="H26:H125" showDropDown="0" showInputMessage="0" showErrorMessage="0" allowBlank="1" type="list">
      <formula1>=Config!$B$2:$B$15</formula1>
    </dataValidation>
    <dataValidation sqref="J26:J125" showDropDown="0" showInputMessage="0" showErrorMessage="0" allowBlank="1" type="list">
      <formula1>=Config!$E$2:$E$3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N125"/>
  <sheetViews>
    <sheetView showGridLines="0" workbookViewId="0">
      <pane ySplit="25" topLeftCell="A26" activePane="bottomLeft" state="frozen"/>
      <selection pane="bottomLeft" activeCell="A1" sqref="A1"/>
    </sheetView>
  </sheetViews>
  <sheetFormatPr baseColWidth="8" defaultRowHeight="15"/>
  <cols>
    <col width="3" customWidth="1" min="1" max="1"/>
    <col width="14" customWidth="1" min="2" max="2"/>
    <col width="30" customWidth="1" min="3" max="3"/>
    <col width="12" customWidth="1" min="4" max="4"/>
    <col width="20" customWidth="1" min="5" max="5"/>
    <col width="3" customWidth="1" min="6" max="6"/>
    <col width="14" customWidth="1" min="7" max="7"/>
    <col width="34" customWidth="1" min="8" max="8"/>
    <col width="12" customWidth="1" min="9" max="9"/>
    <col width="10" customWidth="1" min="10" max="10"/>
    <col width="20" customWidth="1" min="11" max="11"/>
    <col width="3" customWidth="1" min="12" max="12"/>
    <col width="28" customWidth="1" min="13" max="13"/>
    <col width="14" customWidth="1" min="14" max="14"/>
  </cols>
  <sheetData>
    <row r="1" ht="34" customHeight="1">
      <c r="A1" s="10" t="inlineStr">
        <is>
          <t>SEPTEMBER — The Leak Tracker</t>
        </is>
      </c>
    </row>
    <row r="2">
      <c r="B2" s="3" t="inlineStr">
        <is>
          <t>Pick your season.  Enter starting balance.  Log income + expenses.  KPIs update as you go.</t>
        </is>
      </c>
    </row>
    <row r="3"/>
    <row r="4">
      <c r="B4" s="1" t="inlineStr">
        <is>
          <t>Starting balance</t>
        </is>
      </c>
      <c r="C4" s="22" t="n">
        <v>0</v>
      </c>
      <c r="D4" s="3" t="inlineStr">
        <is>
          <t>End of last month, or today if first entry.</t>
        </is>
      </c>
    </row>
    <row r="5">
      <c r="B5" s="1" t="inlineStr">
        <is>
          <t>Season this month</t>
        </is>
      </c>
      <c r="C5" s="11" t="inlineStr">
        <is>
          <t>Med (May-Oct)</t>
        </is>
      </c>
      <c r="D5" s="3" t="inlineStr">
        <is>
          <t>Drives expected-spend reference and helps you see which season leaks more.</t>
        </is>
      </c>
    </row>
    <row r="6"/>
    <row r="7">
      <c r="B7" s="12" t="inlineStr">
        <is>
          <t>MONTHLY KPIs</t>
        </is>
      </c>
      <c r="M7" s="1" t="inlineStr">
        <is>
          <t>Top expense categories (Self only)</t>
        </is>
      </c>
    </row>
    <row r="8">
      <c r="B8" s="14" t="inlineStr">
        <is>
          <t>Income this month</t>
        </is>
      </c>
      <c r="C8" s="18">
        <f>SUM(D26:D125)+C22</f>
        <v/>
      </c>
      <c r="M8" s="23" t="inlineStr">
        <is>
          <t>Category</t>
        </is>
      </c>
      <c r="N8" s="23" t="inlineStr">
        <is>
          <t>Total</t>
        </is>
      </c>
    </row>
    <row r="9">
      <c r="B9" s="14" t="inlineStr">
        <is>
          <t>Expenses this month (Self)</t>
        </is>
      </c>
      <c r="C9" s="18">
        <f>SUMIF(J26:J125,"Self",I26:I125)</f>
        <v/>
      </c>
      <c r="M9" s="14" t="inlineStr">
        <is>
          <t>Shore rent (off-season lease)</t>
        </is>
      </c>
      <c r="N9" s="24">
        <f>SUMIFS(I26:I125,H26:H125,"Shore rent (off-season lease)",J26:J125,"Self")</f>
        <v/>
      </c>
    </row>
    <row r="10">
      <c r="B10" s="14" t="inlineStr">
        <is>
          <t>Net (income − Self expenses)</t>
        </is>
      </c>
      <c r="C10" s="18">
        <f>C8-C9</f>
        <v/>
      </c>
      <c r="M10" s="14" t="inlineStr">
        <is>
          <t>Groceries (shore-leave weeks)</t>
        </is>
      </c>
      <c r="N10" s="24">
        <f>SUMIFS(I26:I125,H26:H125,"Groceries (shore-leave weeks)",J26:J125,"Self")</f>
        <v/>
      </c>
    </row>
    <row r="11">
      <c r="B11" s="14" t="inlineStr">
        <is>
          <t>End-of-month balance</t>
        </is>
      </c>
      <c r="C11" s="18">
        <f>C4+C10</f>
        <v/>
      </c>
      <c r="M11" s="14" t="inlineStr">
        <is>
          <t>Flights home (rotation + emergency)</t>
        </is>
      </c>
      <c r="N11" s="24">
        <f>SUMIFS(I26:I125,H26:H125,"Flights home (rotation + emergency)",J26:J125,"Self")</f>
        <v/>
      </c>
    </row>
    <row r="12">
      <c r="B12" s="14" t="inlineStr">
        <is>
          <t>Save rate this month</t>
        </is>
      </c>
      <c r="C12" s="19">
        <f>IFERROR(C10/C8,0)</f>
        <v/>
      </c>
      <c r="M12" s="14" t="inlineStr">
        <is>
          <t>Port nights (bars + dinners + cab)</t>
        </is>
      </c>
      <c r="N12" s="24">
        <f>SUMIFS(I26:I125,H26:H125,"Port nights (bars + dinners + cab)",J26:J125,"Self")</f>
        <v/>
      </c>
    </row>
    <row r="13">
      <c r="B13" s="14" t="inlineStr">
        <is>
          <t>Port nights % of income</t>
        </is>
      </c>
      <c r="C13" s="19">
        <f>IFERROR(SUMIFS(I26:I125,H26:H125,"Port nights (bars + dinners + cab)",J26:J125,"Self")/C8,0)</f>
        <v/>
      </c>
      <c r="M13" s="14" t="inlineStr">
        <is>
          <t>Family remittances</t>
        </is>
      </c>
      <c r="N13" s="24">
        <f>SUMIFS(I26:I125,H26:H125,"Family remittances",J26:J125,"Self")</f>
        <v/>
      </c>
    </row>
    <row r="14">
      <c r="B14" s="14" t="inlineStr">
        <is>
          <t>FX + banking % of income</t>
        </is>
      </c>
      <c r="C14" s="19">
        <f>IFERROR(SUMIFS(I26:I125,H26:H125,"FX + banking fees",J26:J125,"Self")/C8,0)</f>
        <v/>
      </c>
      <c r="M14" s="14" t="inlineStr">
        <is>
          <t>FX + banking fees</t>
        </is>
      </c>
      <c r="N14" s="24">
        <f>SUMIFS(I26:I125,H26:H125,"FX + banking fees",J26:J125,"Self")</f>
        <v/>
      </c>
    </row>
    <row r="15">
      <c r="M15" s="14" t="inlineStr">
        <is>
          <t>Kit &amp; uniform</t>
        </is>
      </c>
      <c r="N15" s="24">
        <f>SUMIFS(I26:I125,H26:H125,"Kit &amp; uniform",J26:J125,"Self")</f>
        <v/>
      </c>
    </row>
    <row r="16">
      <c r="B16" s="12" t="inlineStr">
        <is>
          <t>CHARTER TIPS THIS MONTH</t>
        </is>
      </c>
      <c r="M16" s="14" t="inlineStr">
        <is>
          <t>Certifications + visas</t>
        </is>
      </c>
      <c r="N16" s="24">
        <f>SUMIFS(I26:I125,H26:H125,"Certifications + visas",J26:J125,"Self")</f>
        <v/>
      </c>
    </row>
    <row r="17">
      <c r="B17" s="25" t="inlineStr">
        <is>
          <t>Sum charter fees this month</t>
        </is>
      </c>
      <c r="C17" s="15" t="n">
        <v>0</v>
      </c>
      <c r="M17" s="14" t="inlineStr">
        <is>
          <t>Comms (SIM + roaming + Starlink)</t>
        </is>
      </c>
      <c r="N17" s="24">
        <f>SUMIFS(I26:I125,H26:H125,"Comms (SIM + roaming + Starlink)",J26:J125,"Self")</f>
        <v/>
      </c>
    </row>
    <row r="18">
      <c r="B18" s="25" t="inlineStr">
        <is>
          <t>Tip percentage</t>
        </is>
      </c>
      <c r="C18" s="26" t="n">
        <v>0.12</v>
      </c>
      <c r="D18" s="3" t="inlineStr">
        <is>
          <t>10-15% typical.  15-20% strong charter.</t>
        </is>
      </c>
      <c r="M18" s="14" t="inlineStr">
        <is>
          <t>Health + insurance</t>
        </is>
      </c>
      <c r="N18" s="24">
        <f>SUMIFS(I26:I125,H26:H125,"Health + insurance",J26:J125,"Self")</f>
        <v/>
      </c>
    </row>
    <row r="19">
      <c r="B19" s="25" t="inlineStr">
        <is>
          <t>Your pool share</t>
        </is>
      </c>
      <c r="C19" s="26" t="n">
        <v>0.1</v>
      </c>
      <c r="D19" s="3" t="inlineStr">
        <is>
          <t>Interior 45-55% total → junior stew maybe 8-12%.  Deck 30-40% pool → deckhand 6-10%.</t>
        </is>
      </c>
      <c r="M19" s="14" t="inlineStr">
        <is>
          <t>Local transport (taxis + scooters)</t>
        </is>
      </c>
      <c r="N19" s="24">
        <f>SUMIFS(I26:I125,H26:H125,"Local transport (taxis + scooters)",J26:J125,"Self")</f>
        <v/>
      </c>
    </row>
    <row r="20">
      <c r="B20" s="25" t="inlineStr">
        <is>
          <t>Total tip pool</t>
        </is>
      </c>
      <c r="C20" s="16">
        <f>C17*C18</f>
        <v/>
      </c>
      <c r="M20" s="14" t="inlineStr">
        <is>
          <t>Laundry / dry cleaning</t>
        </is>
      </c>
      <c r="N20" s="24">
        <f>SUMIFS(I26:I125,H26:H125,"Laundry / dry cleaning",J26:J125,"Self")</f>
        <v/>
      </c>
    </row>
    <row r="21">
      <c r="B21" s="1" t="inlineStr">
        <is>
          <t>Your take (goes to Income)</t>
        </is>
      </c>
      <c r="M21" s="14" t="inlineStr">
        <is>
          <t>Debt / loan payments</t>
        </is>
      </c>
      <c r="N21" s="24">
        <f>SUMIFS(I26:I125,H26:H125,"Debt / loan payments",J26:J125,"Self")</f>
        <v/>
      </c>
    </row>
    <row r="22">
      <c r="B22" s="27" t="inlineStr">
        <is>
          <t>Your monthly tips</t>
        </is>
      </c>
      <c r="C22" s="28">
        <f>C20*C19</f>
        <v/>
      </c>
      <c r="M22" s="14" t="inlineStr">
        <is>
          <t>Other + subscriptions + gifts</t>
        </is>
      </c>
      <c r="N22" s="24">
        <f>SUMIFS(I26:I125,H26:H125,"Other + subscriptions + gifts",J26:J125,"Self")</f>
        <v/>
      </c>
    </row>
    <row r="23"/>
    <row r="24">
      <c r="B24" s="12" t="inlineStr">
        <is>
          <t>INCOME LOG</t>
        </is>
      </c>
      <c r="G24" s="12" t="inlineStr">
        <is>
          <t>EXPENSE LOG</t>
        </is>
      </c>
    </row>
    <row r="25">
      <c r="B25" s="13" t="inlineStr">
        <is>
          <t>Date</t>
        </is>
      </c>
      <c r="C25" s="13" t="inlineStr">
        <is>
          <t>Category</t>
        </is>
      </c>
      <c r="D25" s="13" t="inlineStr">
        <is>
          <t>Amount</t>
        </is>
      </c>
      <c r="E25" s="13" t="inlineStr">
        <is>
          <t>Note</t>
        </is>
      </c>
      <c r="G25" s="13" t="inlineStr">
        <is>
          <t>Date</t>
        </is>
      </c>
      <c r="H25" s="13" t="inlineStr">
        <is>
          <t>Category</t>
        </is>
      </c>
      <c r="I25" s="13" t="inlineStr">
        <is>
          <t>Amount</t>
        </is>
      </c>
      <c r="J25" s="13" t="inlineStr">
        <is>
          <t>Paid by</t>
        </is>
      </c>
      <c r="K25" s="13" t="inlineStr">
        <is>
          <t>Note</t>
        </is>
      </c>
    </row>
    <row r="26">
      <c r="B26" s="29" t="n"/>
      <c r="C26" s="30" t="n"/>
      <c r="D26" s="31" t="n"/>
      <c r="E26" s="30" t="n"/>
      <c r="G26" s="29" t="n"/>
      <c r="H26" s="30" t="n"/>
      <c r="I26" s="31" t="n"/>
      <c r="J26" s="14" t="n"/>
      <c r="K26" s="30" t="n"/>
    </row>
    <row r="27">
      <c r="B27" s="29" t="n"/>
      <c r="C27" s="30" t="n"/>
      <c r="D27" s="31" t="n"/>
      <c r="E27" s="30" t="n"/>
      <c r="G27" s="29" t="n"/>
      <c r="H27" s="30" t="n"/>
      <c r="I27" s="31" t="n"/>
      <c r="J27" s="14" t="n"/>
      <c r="K27" s="30" t="n"/>
    </row>
    <row r="28">
      <c r="B28" s="29" t="n"/>
      <c r="C28" s="30" t="n"/>
      <c r="D28" s="31" t="n"/>
      <c r="E28" s="30" t="n"/>
      <c r="G28" s="29" t="n"/>
      <c r="H28" s="30" t="n"/>
      <c r="I28" s="31" t="n"/>
      <c r="J28" s="14" t="n"/>
      <c r="K28" s="30" t="n"/>
    </row>
    <row r="29">
      <c r="B29" s="29" t="n"/>
      <c r="C29" s="30" t="n"/>
      <c r="D29" s="31" t="n"/>
      <c r="E29" s="30" t="n"/>
      <c r="G29" s="29" t="n"/>
      <c r="H29" s="30" t="n"/>
      <c r="I29" s="31" t="n"/>
      <c r="J29" s="14" t="n"/>
      <c r="K29" s="30" t="n"/>
    </row>
    <row r="30">
      <c r="B30" s="29" t="n"/>
      <c r="C30" s="30" t="n"/>
      <c r="D30" s="31" t="n"/>
      <c r="E30" s="30" t="n"/>
      <c r="G30" s="29" t="n"/>
      <c r="H30" s="30" t="n"/>
      <c r="I30" s="31" t="n"/>
      <c r="J30" s="14" t="n"/>
      <c r="K30" s="30" t="n"/>
    </row>
    <row r="31">
      <c r="B31" s="29" t="n"/>
      <c r="C31" s="30" t="n"/>
      <c r="D31" s="31" t="n"/>
      <c r="E31" s="30" t="n"/>
      <c r="G31" s="29" t="n"/>
      <c r="H31" s="30" t="n"/>
      <c r="I31" s="31" t="n"/>
      <c r="J31" s="14" t="n"/>
      <c r="K31" s="30" t="n"/>
    </row>
    <row r="32">
      <c r="B32" s="29" t="n"/>
      <c r="C32" s="30" t="n"/>
      <c r="D32" s="31" t="n"/>
      <c r="E32" s="30" t="n"/>
      <c r="G32" s="29" t="n"/>
      <c r="H32" s="30" t="n"/>
      <c r="I32" s="31" t="n"/>
      <c r="J32" s="14" t="n"/>
      <c r="K32" s="30" t="n"/>
    </row>
    <row r="33">
      <c r="B33" s="29" t="n"/>
      <c r="C33" s="30" t="n"/>
      <c r="D33" s="31" t="n"/>
      <c r="E33" s="30" t="n"/>
      <c r="G33" s="29" t="n"/>
      <c r="H33" s="30" t="n"/>
      <c r="I33" s="31" t="n"/>
      <c r="J33" s="14" t="n"/>
      <c r="K33" s="30" t="n"/>
    </row>
    <row r="34">
      <c r="B34" s="29" t="n"/>
      <c r="C34" s="30" t="n"/>
      <c r="D34" s="31" t="n"/>
      <c r="E34" s="30" t="n"/>
      <c r="G34" s="29" t="n"/>
      <c r="H34" s="30" t="n"/>
      <c r="I34" s="31" t="n"/>
      <c r="J34" s="14" t="n"/>
      <c r="K34" s="30" t="n"/>
    </row>
    <row r="35">
      <c r="B35" s="29" t="n"/>
      <c r="C35" s="30" t="n"/>
      <c r="D35" s="31" t="n"/>
      <c r="E35" s="30" t="n"/>
      <c r="G35" s="29" t="n"/>
      <c r="H35" s="30" t="n"/>
      <c r="I35" s="31" t="n"/>
      <c r="J35" s="14" t="n"/>
      <c r="K35" s="30" t="n"/>
    </row>
    <row r="36">
      <c r="B36" s="29" t="n"/>
      <c r="C36" s="30" t="n"/>
      <c r="D36" s="31" t="n"/>
      <c r="E36" s="30" t="n"/>
      <c r="G36" s="29" t="n"/>
      <c r="H36" s="30" t="n"/>
      <c r="I36" s="31" t="n"/>
      <c r="J36" s="14" t="n"/>
      <c r="K36" s="30" t="n"/>
    </row>
    <row r="37">
      <c r="B37" s="29" t="n"/>
      <c r="C37" s="30" t="n"/>
      <c r="D37" s="31" t="n"/>
      <c r="E37" s="30" t="n"/>
      <c r="G37" s="29" t="n"/>
      <c r="H37" s="30" t="n"/>
      <c r="I37" s="31" t="n"/>
      <c r="J37" s="14" t="n"/>
      <c r="K37" s="30" t="n"/>
    </row>
    <row r="38">
      <c r="B38" s="29" t="n"/>
      <c r="C38" s="30" t="n"/>
      <c r="D38" s="31" t="n"/>
      <c r="E38" s="30" t="n"/>
      <c r="G38" s="29" t="n"/>
      <c r="H38" s="30" t="n"/>
      <c r="I38" s="31" t="n"/>
      <c r="J38" s="14" t="n"/>
      <c r="K38" s="30" t="n"/>
    </row>
    <row r="39">
      <c r="B39" s="29" t="n"/>
      <c r="C39" s="30" t="n"/>
      <c r="D39" s="31" t="n"/>
      <c r="E39" s="30" t="n"/>
      <c r="G39" s="29" t="n"/>
      <c r="H39" s="30" t="n"/>
      <c r="I39" s="31" t="n"/>
      <c r="J39" s="14" t="n"/>
      <c r="K39" s="30" t="n"/>
    </row>
    <row r="40">
      <c r="B40" s="29" t="n"/>
      <c r="C40" s="30" t="n"/>
      <c r="D40" s="31" t="n"/>
      <c r="E40" s="30" t="n"/>
      <c r="G40" s="29" t="n"/>
      <c r="H40" s="30" t="n"/>
      <c r="I40" s="31" t="n"/>
      <c r="J40" s="14" t="n"/>
      <c r="K40" s="30" t="n"/>
    </row>
    <row r="41">
      <c r="B41" s="29" t="n"/>
      <c r="C41" s="30" t="n"/>
      <c r="D41" s="31" t="n"/>
      <c r="E41" s="30" t="n"/>
      <c r="G41" s="29" t="n"/>
      <c r="H41" s="30" t="n"/>
      <c r="I41" s="31" t="n"/>
      <c r="J41" s="14" t="n"/>
      <c r="K41" s="30" t="n"/>
    </row>
    <row r="42">
      <c r="B42" s="29" t="n"/>
      <c r="C42" s="30" t="n"/>
      <c r="D42" s="31" t="n"/>
      <c r="E42" s="30" t="n"/>
      <c r="G42" s="29" t="n"/>
      <c r="H42" s="30" t="n"/>
      <c r="I42" s="31" t="n"/>
      <c r="J42" s="14" t="n"/>
      <c r="K42" s="30" t="n"/>
    </row>
    <row r="43">
      <c r="B43" s="29" t="n"/>
      <c r="C43" s="30" t="n"/>
      <c r="D43" s="31" t="n"/>
      <c r="E43" s="30" t="n"/>
      <c r="G43" s="29" t="n"/>
      <c r="H43" s="30" t="n"/>
      <c r="I43" s="31" t="n"/>
      <c r="J43" s="14" t="n"/>
      <c r="K43" s="30" t="n"/>
    </row>
    <row r="44">
      <c r="B44" s="29" t="n"/>
      <c r="C44" s="30" t="n"/>
      <c r="D44" s="31" t="n"/>
      <c r="E44" s="30" t="n"/>
      <c r="G44" s="29" t="n"/>
      <c r="H44" s="30" t="n"/>
      <c r="I44" s="31" t="n"/>
      <c r="J44" s="14" t="n"/>
      <c r="K44" s="30" t="n"/>
    </row>
    <row r="45">
      <c r="B45" s="29" t="n"/>
      <c r="C45" s="30" t="n"/>
      <c r="D45" s="31" t="n"/>
      <c r="E45" s="30" t="n"/>
      <c r="G45" s="29" t="n"/>
      <c r="H45" s="30" t="n"/>
      <c r="I45" s="31" t="n"/>
      <c r="J45" s="14" t="n"/>
      <c r="K45" s="30" t="n"/>
    </row>
    <row r="46">
      <c r="B46" s="29" t="n"/>
      <c r="C46" s="30" t="n"/>
      <c r="D46" s="31" t="n"/>
      <c r="E46" s="30" t="n"/>
      <c r="G46" s="29" t="n"/>
      <c r="H46" s="30" t="n"/>
      <c r="I46" s="31" t="n"/>
      <c r="J46" s="14" t="n"/>
      <c r="K46" s="30" t="n"/>
    </row>
    <row r="47">
      <c r="B47" s="29" t="n"/>
      <c r="C47" s="30" t="n"/>
      <c r="D47" s="31" t="n"/>
      <c r="E47" s="30" t="n"/>
      <c r="G47" s="29" t="n"/>
      <c r="H47" s="30" t="n"/>
      <c r="I47" s="31" t="n"/>
      <c r="J47" s="14" t="n"/>
      <c r="K47" s="30" t="n"/>
    </row>
    <row r="48">
      <c r="B48" s="29" t="n"/>
      <c r="C48" s="30" t="n"/>
      <c r="D48" s="31" t="n"/>
      <c r="E48" s="30" t="n"/>
      <c r="G48" s="29" t="n"/>
      <c r="H48" s="30" t="n"/>
      <c r="I48" s="31" t="n"/>
      <c r="J48" s="14" t="n"/>
      <c r="K48" s="30" t="n"/>
    </row>
    <row r="49">
      <c r="B49" s="29" t="n"/>
      <c r="C49" s="30" t="n"/>
      <c r="D49" s="31" t="n"/>
      <c r="E49" s="30" t="n"/>
      <c r="G49" s="29" t="n"/>
      <c r="H49" s="30" t="n"/>
      <c r="I49" s="31" t="n"/>
      <c r="J49" s="14" t="n"/>
      <c r="K49" s="30" t="n"/>
    </row>
    <row r="50">
      <c r="B50" s="29" t="n"/>
      <c r="C50" s="30" t="n"/>
      <c r="D50" s="31" t="n"/>
      <c r="E50" s="30" t="n"/>
      <c r="G50" s="29" t="n"/>
      <c r="H50" s="30" t="n"/>
      <c r="I50" s="31" t="n"/>
      <c r="J50" s="14" t="n"/>
      <c r="K50" s="30" t="n"/>
    </row>
    <row r="51">
      <c r="B51" s="29" t="n"/>
      <c r="C51" s="30" t="n"/>
      <c r="D51" s="31" t="n"/>
      <c r="E51" s="30" t="n"/>
      <c r="G51" s="29" t="n"/>
      <c r="H51" s="30" t="n"/>
      <c r="I51" s="31" t="n"/>
      <c r="J51" s="14" t="n"/>
      <c r="K51" s="30" t="n"/>
    </row>
    <row r="52">
      <c r="B52" s="29" t="n"/>
      <c r="C52" s="30" t="n"/>
      <c r="D52" s="31" t="n"/>
      <c r="E52" s="30" t="n"/>
      <c r="G52" s="29" t="n"/>
      <c r="H52" s="30" t="n"/>
      <c r="I52" s="31" t="n"/>
      <c r="J52" s="14" t="n"/>
      <c r="K52" s="30" t="n"/>
    </row>
    <row r="53">
      <c r="B53" s="29" t="n"/>
      <c r="C53" s="30" t="n"/>
      <c r="D53" s="31" t="n"/>
      <c r="E53" s="30" t="n"/>
      <c r="G53" s="29" t="n"/>
      <c r="H53" s="30" t="n"/>
      <c r="I53" s="31" t="n"/>
      <c r="J53" s="14" t="n"/>
      <c r="K53" s="30" t="n"/>
    </row>
    <row r="54">
      <c r="B54" s="29" t="n"/>
      <c r="C54" s="30" t="n"/>
      <c r="D54" s="31" t="n"/>
      <c r="E54" s="30" t="n"/>
      <c r="G54" s="29" t="n"/>
      <c r="H54" s="30" t="n"/>
      <c r="I54" s="31" t="n"/>
      <c r="J54" s="14" t="n"/>
      <c r="K54" s="30" t="n"/>
    </row>
    <row r="55">
      <c r="B55" s="29" t="n"/>
      <c r="C55" s="30" t="n"/>
      <c r="D55" s="31" t="n"/>
      <c r="E55" s="30" t="n"/>
      <c r="G55" s="29" t="n"/>
      <c r="H55" s="30" t="n"/>
      <c r="I55" s="31" t="n"/>
      <c r="J55" s="14" t="n"/>
      <c r="K55" s="30" t="n"/>
    </row>
    <row r="56">
      <c r="B56" s="29" t="n"/>
      <c r="C56" s="30" t="n"/>
      <c r="D56" s="31" t="n"/>
      <c r="E56" s="30" t="n"/>
      <c r="G56" s="29" t="n"/>
      <c r="H56" s="30" t="n"/>
      <c r="I56" s="31" t="n"/>
      <c r="J56" s="14" t="n"/>
      <c r="K56" s="30" t="n"/>
    </row>
    <row r="57">
      <c r="B57" s="29" t="n"/>
      <c r="C57" s="30" t="n"/>
      <c r="D57" s="31" t="n"/>
      <c r="E57" s="30" t="n"/>
      <c r="G57" s="29" t="n"/>
      <c r="H57" s="30" t="n"/>
      <c r="I57" s="31" t="n"/>
      <c r="J57" s="14" t="n"/>
      <c r="K57" s="30" t="n"/>
    </row>
    <row r="58">
      <c r="B58" s="29" t="n"/>
      <c r="C58" s="30" t="n"/>
      <c r="D58" s="31" t="n"/>
      <c r="E58" s="30" t="n"/>
      <c r="G58" s="29" t="n"/>
      <c r="H58" s="30" t="n"/>
      <c r="I58" s="31" t="n"/>
      <c r="J58" s="14" t="n"/>
      <c r="K58" s="30" t="n"/>
    </row>
    <row r="59">
      <c r="B59" s="29" t="n"/>
      <c r="C59" s="30" t="n"/>
      <c r="D59" s="31" t="n"/>
      <c r="E59" s="30" t="n"/>
      <c r="G59" s="29" t="n"/>
      <c r="H59" s="30" t="n"/>
      <c r="I59" s="31" t="n"/>
      <c r="J59" s="14" t="n"/>
      <c r="K59" s="30" t="n"/>
    </row>
    <row r="60">
      <c r="B60" s="29" t="n"/>
      <c r="C60" s="30" t="n"/>
      <c r="D60" s="31" t="n"/>
      <c r="E60" s="30" t="n"/>
      <c r="G60" s="29" t="n"/>
      <c r="H60" s="30" t="n"/>
      <c r="I60" s="31" t="n"/>
      <c r="J60" s="14" t="n"/>
      <c r="K60" s="30" t="n"/>
    </row>
    <row r="61">
      <c r="B61" s="29" t="n"/>
      <c r="C61" s="30" t="n"/>
      <c r="D61" s="31" t="n"/>
      <c r="E61" s="30" t="n"/>
      <c r="G61" s="29" t="n"/>
      <c r="H61" s="30" t="n"/>
      <c r="I61" s="31" t="n"/>
      <c r="J61" s="14" t="n"/>
      <c r="K61" s="30" t="n"/>
    </row>
    <row r="62">
      <c r="B62" s="29" t="n"/>
      <c r="C62" s="30" t="n"/>
      <c r="D62" s="31" t="n"/>
      <c r="E62" s="30" t="n"/>
      <c r="G62" s="29" t="n"/>
      <c r="H62" s="30" t="n"/>
      <c r="I62" s="31" t="n"/>
      <c r="J62" s="14" t="n"/>
      <c r="K62" s="30" t="n"/>
    </row>
    <row r="63">
      <c r="B63" s="29" t="n"/>
      <c r="C63" s="30" t="n"/>
      <c r="D63" s="31" t="n"/>
      <c r="E63" s="30" t="n"/>
      <c r="G63" s="29" t="n"/>
      <c r="H63" s="30" t="n"/>
      <c r="I63" s="31" t="n"/>
      <c r="J63" s="14" t="n"/>
      <c r="K63" s="30" t="n"/>
    </row>
    <row r="64">
      <c r="B64" s="29" t="n"/>
      <c r="C64" s="30" t="n"/>
      <c r="D64" s="31" t="n"/>
      <c r="E64" s="30" t="n"/>
      <c r="G64" s="29" t="n"/>
      <c r="H64" s="30" t="n"/>
      <c r="I64" s="31" t="n"/>
      <c r="J64" s="14" t="n"/>
      <c r="K64" s="30" t="n"/>
    </row>
    <row r="65">
      <c r="B65" s="29" t="n"/>
      <c r="C65" s="30" t="n"/>
      <c r="D65" s="31" t="n"/>
      <c r="E65" s="30" t="n"/>
      <c r="G65" s="29" t="n"/>
      <c r="H65" s="30" t="n"/>
      <c r="I65" s="31" t="n"/>
      <c r="J65" s="14" t="n"/>
      <c r="K65" s="30" t="n"/>
    </row>
    <row r="66">
      <c r="B66" s="29" t="n"/>
      <c r="C66" s="30" t="n"/>
      <c r="D66" s="31" t="n"/>
      <c r="E66" s="30" t="n"/>
      <c r="G66" s="29" t="n"/>
      <c r="H66" s="30" t="n"/>
      <c r="I66" s="31" t="n"/>
      <c r="J66" s="14" t="n"/>
      <c r="K66" s="30" t="n"/>
    </row>
    <row r="67">
      <c r="B67" s="29" t="n"/>
      <c r="C67" s="30" t="n"/>
      <c r="D67" s="31" t="n"/>
      <c r="E67" s="30" t="n"/>
      <c r="G67" s="29" t="n"/>
      <c r="H67" s="30" t="n"/>
      <c r="I67" s="31" t="n"/>
      <c r="J67" s="14" t="n"/>
      <c r="K67" s="30" t="n"/>
    </row>
    <row r="68">
      <c r="B68" s="29" t="n"/>
      <c r="C68" s="30" t="n"/>
      <c r="D68" s="31" t="n"/>
      <c r="E68" s="30" t="n"/>
      <c r="G68" s="29" t="n"/>
      <c r="H68" s="30" t="n"/>
      <c r="I68" s="31" t="n"/>
      <c r="J68" s="14" t="n"/>
      <c r="K68" s="30" t="n"/>
    </row>
    <row r="69">
      <c r="B69" s="29" t="n"/>
      <c r="C69" s="30" t="n"/>
      <c r="D69" s="31" t="n"/>
      <c r="E69" s="30" t="n"/>
      <c r="G69" s="29" t="n"/>
      <c r="H69" s="30" t="n"/>
      <c r="I69" s="31" t="n"/>
      <c r="J69" s="14" t="n"/>
      <c r="K69" s="30" t="n"/>
    </row>
    <row r="70">
      <c r="B70" s="29" t="n"/>
      <c r="C70" s="30" t="n"/>
      <c r="D70" s="31" t="n"/>
      <c r="E70" s="30" t="n"/>
      <c r="G70" s="29" t="n"/>
      <c r="H70" s="30" t="n"/>
      <c r="I70" s="31" t="n"/>
      <c r="J70" s="14" t="n"/>
      <c r="K70" s="30" t="n"/>
    </row>
    <row r="71">
      <c r="B71" s="29" t="n"/>
      <c r="C71" s="30" t="n"/>
      <c r="D71" s="31" t="n"/>
      <c r="E71" s="30" t="n"/>
      <c r="G71" s="29" t="n"/>
      <c r="H71" s="30" t="n"/>
      <c r="I71" s="31" t="n"/>
      <c r="J71" s="14" t="n"/>
      <c r="K71" s="30" t="n"/>
    </row>
    <row r="72">
      <c r="B72" s="29" t="n"/>
      <c r="C72" s="30" t="n"/>
      <c r="D72" s="31" t="n"/>
      <c r="E72" s="30" t="n"/>
      <c r="G72" s="29" t="n"/>
      <c r="H72" s="30" t="n"/>
      <c r="I72" s="31" t="n"/>
      <c r="J72" s="14" t="n"/>
      <c r="K72" s="30" t="n"/>
    </row>
    <row r="73">
      <c r="B73" s="29" t="n"/>
      <c r="C73" s="30" t="n"/>
      <c r="D73" s="31" t="n"/>
      <c r="E73" s="30" t="n"/>
      <c r="G73" s="29" t="n"/>
      <c r="H73" s="30" t="n"/>
      <c r="I73" s="31" t="n"/>
      <c r="J73" s="14" t="n"/>
      <c r="K73" s="30" t="n"/>
    </row>
    <row r="74">
      <c r="B74" s="29" t="n"/>
      <c r="C74" s="30" t="n"/>
      <c r="D74" s="31" t="n"/>
      <c r="E74" s="30" t="n"/>
      <c r="G74" s="29" t="n"/>
      <c r="H74" s="30" t="n"/>
      <c r="I74" s="31" t="n"/>
      <c r="J74" s="14" t="n"/>
      <c r="K74" s="30" t="n"/>
    </row>
    <row r="75">
      <c r="B75" s="29" t="n"/>
      <c r="C75" s="30" t="n"/>
      <c r="D75" s="31" t="n"/>
      <c r="E75" s="30" t="n"/>
      <c r="G75" s="29" t="n"/>
      <c r="H75" s="30" t="n"/>
      <c r="I75" s="31" t="n"/>
      <c r="J75" s="14" t="n"/>
      <c r="K75" s="30" t="n"/>
    </row>
    <row r="76">
      <c r="B76" s="29" t="n"/>
      <c r="C76" s="30" t="n"/>
      <c r="D76" s="31" t="n"/>
      <c r="E76" s="30" t="n"/>
      <c r="G76" s="29" t="n"/>
      <c r="H76" s="30" t="n"/>
      <c r="I76" s="31" t="n"/>
      <c r="J76" s="14" t="n"/>
      <c r="K76" s="30" t="n"/>
    </row>
    <row r="77">
      <c r="B77" s="29" t="n"/>
      <c r="C77" s="30" t="n"/>
      <c r="D77" s="31" t="n"/>
      <c r="E77" s="30" t="n"/>
      <c r="G77" s="29" t="n"/>
      <c r="H77" s="30" t="n"/>
      <c r="I77" s="31" t="n"/>
      <c r="J77" s="14" t="n"/>
      <c r="K77" s="30" t="n"/>
    </row>
    <row r="78">
      <c r="B78" s="29" t="n"/>
      <c r="C78" s="30" t="n"/>
      <c r="D78" s="31" t="n"/>
      <c r="E78" s="30" t="n"/>
      <c r="G78" s="29" t="n"/>
      <c r="H78" s="30" t="n"/>
      <c r="I78" s="31" t="n"/>
      <c r="J78" s="14" t="n"/>
      <c r="K78" s="30" t="n"/>
    </row>
    <row r="79">
      <c r="B79" s="29" t="n"/>
      <c r="C79" s="30" t="n"/>
      <c r="D79" s="31" t="n"/>
      <c r="E79" s="30" t="n"/>
      <c r="G79" s="29" t="n"/>
      <c r="H79" s="30" t="n"/>
      <c r="I79" s="31" t="n"/>
      <c r="J79" s="14" t="n"/>
      <c r="K79" s="30" t="n"/>
    </row>
    <row r="80">
      <c r="B80" s="29" t="n"/>
      <c r="C80" s="30" t="n"/>
      <c r="D80" s="31" t="n"/>
      <c r="E80" s="30" t="n"/>
      <c r="G80" s="29" t="n"/>
      <c r="H80" s="30" t="n"/>
      <c r="I80" s="31" t="n"/>
      <c r="J80" s="14" t="n"/>
      <c r="K80" s="30" t="n"/>
    </row>
    <row r="81">
      <c r="B81" s="29" t="n"/>
      <c r="C81" s="30" t="n"/>
      <c r="D81" s="31" t="n"/>
      <c r="E81" s="30" t="n"/>
      <c r="G81" s="29" t="n"/>
      <c r="H81" s="30" t="n"/>
      <c r="I81" s="31" t="n"/>
      <c r="J81" s="14" t="n"/>
      <c r="K81" s="30" t="n"/>
    </row>
    <row r="82">
      <c r="B82" s="29" t="n"/>
      <c r="C82" s="30" t="n"/>
      <c r="D82" s="31" t="n"/>
      <c r="E82" s="30" t="n"/>
      <c r="G82" s="29" t="n"/>
      <c r="H82" s="30" t="n"/>
      <c r="I82" s="31" t="n"/>
      <c r="J82" s="14" t="n"/>
      <c r="K82" s="30" t="n"/>
    </row>
    <row r="83">
      <c r="B83" s="29" t="n"/>
      <c r="C83" s="30" t="n"/>
      <c r="D83" s="31" t="n"/>
      <c r="E83" s="30" t="n"/>
      <c r="G83" s="29" t="n"/>
      <c r="H83" s="30" t="n"/>
      <c r="I83" s="31" t="n"/>
      <c r="J83" s="14" t="n"/>
      <c r="K83" s="30" t="n"/>
    </row>
    <row r="84">
      <c r="B84" s="29" t="n"/>
      <c r="C84" s="30" t="n"/>
      <c r="D84" s="31" t="n"/>
      <c r="E84" s="30" t="n"/>
      <c r="G84" s="29" t="n"/>
      <c r="H84" s="30" t="n"/>
      <c r="I84" s="31" t="n"/>
      <c r="J84" s="14" t="n"/>
      <c r="K84" s="30" t="n"/>
    </row>
    <row r="85">
      <c r="B85" s="29" t="n"/>
      <c r="C85" s="30" t="n"/>
      <c r="D85" s="31" t="n"/>
      <c r="E85" s="30" t="n"/>
      <c r="G85" s="29" t="n"/>
      <c r="H85" s="30" t="n"/>
      <c r="I85" s="31" t="n"/>
      <c r="J85" s="14" t="n"/>
      <c r="K85" s="30" t="n"/>
    </row>
    <row r="86">
      <c r="B86" s="29" t="n"/>
      <c r="C86" s="30" t="n"/>
      <c r="D86" s="31" t="n"/>
      <c r="E86" s="30" t="n"/>
      <c r="G86" s="29" t="n"/>
      <c r="H86" s="30" t="n"/>
      <c r="I86" s="31" t="n"/>
      <c r="J86" s="14" t="n"/>
      <c r="K86" s="30" t="n"/>
    </row>
    <row r="87">
      <c r="B87" s="29" t="n"/>
      <c r="C87" s="30" t="n"/>
      <c r="D87" s="31" t="n"/>
      <c r="E87" s="30" t="n"/>
      <c r="G87" s="29" t="n"/>
      <c r="H87" s="30" t="n"/>
      <c r="I87" s="31" t="n"/>
      <c r="J87" s="14" t="n"/>
      <c r="K87" s="30" t="n"/>
    </row>
    <row r="88">
      <c r="B88" s="29" t="n"/>
      <c r="C88" s="30" t="n"/>
      <c r="D88" s="31" t="n"/>
      <c r="E88" s="30" t="n"/>
      <c r="G88" s="29" t="n"/>
      <c r="H88" s="30" t="n"/>
      <c r="I88" s="31" t="n"/>
      <c r="J88" s="14" t="n"/>
      <c r="K88" s="30" t="n"/>
    </row>
    <row r="89">
      <c r="B89" s="29" t="n"/>
      <c r="C89" s="30" t="n"/>
      <c r="D89" s="31" t="n"/>
      <c r="E89" s="30" t="n"/>
      <c r="G89" s="29" t="n"/>
      <c r="H89" s="30" t="n"/>
      <c r="I89" s="31" t="n"/>
      <c r="J89" s="14" t="n"/>
      <c r="K89" s="30" t="n"/>
    </row>
    <row r="90">
      <c r="B90" s="29" t="n"/>
      <c r="C90" s="30" t="n"/>
      <c r="D90" s="31" t="n"/>
      <c r="E90" s="30" t="n"/>
      <c r="G90" s="29" t="n"/>
      <c r="H90" s="30" t="n"/>
      <c r="I90" s="31" t="n"/>
      <c r="J90" s="14" t="n"/>
      <c r="K90" s="30" t="n"/>
    </row>
    <row r="91">
      <c r="B91" s="29" t="n"/>
      <c r="C91" s="30" t="n"/>
      <c r="D91" s="31" t="n"/>
      <c r="E91" s="30" t="n"/>
      <c r="G91" s="29" t="n"/>
      <c r="H91" s="30" t="n"/>
      <c r="I91" s="31" t="n"/>
      <c r="J91" s="14" t="n"/>
      <c r="K91" s="30" t="n"/>
    </row>
    <row r="92">
      <c r="B92" s="29" t="n"/>
      <c r="C92" s="30" t="n"/>
      <c r="D92" s="31" t="n"/>
      <c r="E92" s="30" t="n"/>
      <c r="G92" s="29" t="n"/>
      <c r="H92" s="30" t="n"/>
      <c r="I92" s="31" t="n"/>
      <c r="J92" s="14" t="n"/>
      <c r="K92" s="30" t="n"/>
    </row>
    <row r="93">
      <c r="B93" s="29" t="n"/>
      <c r="C93" s="30" t="n"/>
      <c r="D93" s="31" t="n"/>
      <c r="E93" s="30" t="n"/>
      <c r="G93" s="29" t="n"/>
      <c r="H93" s="30" t="n"/>
      <c r="I93" s="31" t="n"/>
      <c r="J93" s="14" t="n"/>
      <c r="K93" s="30" t="n"/>
    </row>
    <row r="94">
      <c r="B94" s="29" t="n"/>
      <c r="C94" s="30" t="n"/>
      <c r="D94" s="31" t="n"/>
      <c r="E94" s="30" t="n"/>
      <c r="G94" s="29" t="n"/>
      <c r="H94" s="30" t="n"/>
      <c r="I94" s="31" t="n"/>
      <c r="J94" s="14" t="n"/>
      <c r="K94" s="30" t="n"/>
    </row>
    <row r="95">
      <c r="B95" s="29" t="n"/>
      <c r="C95" s="30" t="n"/>
      <c r="D95" s="31" t="n"/>
      <c r="E95" s="30" t="n"/>
      <c r="G95" s="29" t="n"/>
      <c r="H95" s="30" t="n"/>
      <c r="I95" s="31" t="n"/>
      <c r="J95" s="14" t="n"/>
      <c r="K95" s="30" t="n"/>
    </row>
    <row r="96">
      <c r="B96" s="29" t="n"/>
      <c r="C96" s="30" t="n"/>
      <c r="D96" s="31" t="n"/>
      <c r="E96" s="30" t="n"/>
      <c r="G96" s="29" t="n"/>
      <c r="H96" s="30" t="n"/>
      <c r="I96" s="31" t="n"/>
      <c r="J96" s="14" t="n"/>
      <c r="K96" s="30" t="n"/>
    </row>
    <row r="97">
      <c r="B97" s="29" t="n"/>
      <c r="C97" s="30" t="n"/>
      <c r="D97" s="31" t="n"/>
      <c r="E97" s="30" t="n"/>
      <c r="G97" s="29" t="n"/>
      <c r="H97" s="30" t="n"/>
      <c r="I97" s="31" t="n"/>
      <c r="J97" s="14" t="n"/>
      <c r="K97" s="30" t="n"/>
    </row>
    <row r="98">
      <c r="B98" s="29" t="n"/>
      <c r="C98" s="30" t="n"/>
      <c r="D98" s="31" t="n"/>
      <c r="E98" s="30" t="n"/>
      <c r="G98" s="29" t="n"/>
      <c r="H98" s="30" t="n"/>
      <c r="I98" s="31" t="n"/>
      <c r="J98" s="14" t="n"/>
      <c r="K98" s="30" t="n"/>
    </row>
    <row r="99">
      <c r="B99" s="29" t="n"/>
      <c r="C99" s="30" t="n"/>
      <c r="D99" s="31" t="n"/>
      <c r="E99" s="30" t="n"/>
      <c r="G99" s="29" t="n"/>
      <c r="H99" s="30" t="n"/>
      <c r="I99" s="31" t="n"/>
      <c r="J99" s="14" t="n"/>
      <c r="K99" s="30" t="n"/>
    </row>
    <row r="100">
      <c r="B100" s="29" t="n"/>
      <c r="C100" s="30" t="n"/>
      <c r="D100" s="31" t="n"/>
      <c r="E100" s="30" t="n"/>
      <c r="G100" s="29" t="n"/>
      <c r="H100" s="30" t="n"/>
      <c r="I100" s="31" t="n"/>
      <c r="J100" s="14" t="n"/>
      <c r="K100" s="30" t="n"/>
    </row>
    <row r="101">
      <c r="B101" s="29" t="n"/>
      <c r="C101" s="30" t="n"/>
      <c r="D101" s="31" t="n"/>
      <c r="E101" s="30" t="n"/>
      <c r="G101" s="29" t="n"/>
      <c r="H101" s="30" t="n"/>
      <c r="I101" s="31" t="n"/>
      <c r="J101" s="14" t="n"/>
      <c r="K101" s="30" t="n"/>
    </row>
    <row r="102">
      <c r="B102" s="29" t="n"/>
      <c r="C102" s="30" t="n"/>
      <c r="D102" s="31" t="n"/>
      <c r="E102" s="30" t="n"/>
      <c r="G102" s="29" t="n"/>
      <c r="H102" s="30" t="n"/>
      <c r="I102" s="31" t="n"/>
      <c r="J102" s="14" t="n"/>
      <c r="K102" s="30" t="n"/>
    </row>
    <row r="103">
      <c r="B103" s="29" t="n"/>
      <c r="C103" s="30" t="n"/>
      <c r="D103" s="31" t="n"/>
      <c r="E103" s="30" t="n"/>
      <c r="G103" s="29" t="n"/>
      <c r="H103" s="30" t="n"/>
      <c r="I103" s="31" t="n"/>
      <c r="J103" s="14" t="n"/>
      <c r="K103" s="30" t="n"/>
    </row>
    <row r="104">
      <c r="B104" s="29" t="n"/>
      <c r="C104" s="30" t="n"/>
      <c r="D104" s="31" t="n"/>
      <c r="E104" s="30" t="n"/>
      <c r="G104" s="29" t="n"/>
      <c r="H104" s="30" t="n"/>
      <c r="I104" s="31" t="n"/>
      <c r="J104" s="14" t="n"/>
      <c r="K104" s="30" t="n"/>
    </row>
    <row r="105">
      <c r="B105" s="29" t="n"/>
      <c r="C105" s="30" t="n"/>
      <c r="D105" s="31" t="n"/>
      <c r="E105" s="30" t="n"/>
      <c r="G105" s="29" t="n"/>
      <c r="H105" s="30" t="n"/>
      <c r="I105" s="31" t="n"/>
      <c r="J105" s="14" t="n"/>
      <c r="K105" s="30" t="n"/>
    </row>
    <row r="106">
      <c r="B106" s="29" t="n"/>
      <c r="C106" s="30" t="n"/>
      <c r="D106" s="31" t="n"/>
      <c r="E106" s="30" t="n"/>
      <c r="G106" s="29" t="n"/>
      <c r="H106" s="30" t="n"/>
      <c r="I106" s="31" t="n"/>
      <c r="J106" s="14" t="n"/>
      <c r="K106" s="30" t="n"/>
    </row>
    <row r="107">
      <c r="B107" s="29" t="n"/>
      <c r="C107" s="30" t="n"/>
      <c r="D107" s="31" t="n"/>
      <c r="E107" s="30" t="n"/>
      <c r="G107" s="29" t="n"/>
      <c r="H107" s="30" t="n"/>
      <c r="I107" s="31" t="n"/>
      <c r="J107" s="14" t="n"/>
      <c r="K107" s="30" t="n"/>
    </row>
    <row r="108">
      <c r="B108" s="29" t="n"/>
      <c r="C108" s="30" t="n"/>
      <c r="D108" s="31" t="n"/>
      <c r="E108" s="30" t="n"/>
      <c r="G108" s="29" t="n"/>
      <c r="H108" s="30" t="n"/>
      <c r="I108" s="31" t="n"/>
      <c r="J108" s="14" t="n"/>
      <c r="K108" s="30" t="n"/>
    </row>
    <row r="109">
      <c r="B109" s="29" t="n"/>
      <c r="C109" s="30" t="n"/>
      <c r="D109" s="31" t="n"/>
      <c r="E109" s="30" t="n"/>
      <c r="G109" s="29" t="n"/>
      <c r="H109" s="30" t="n"/>
      <c r="I109" s="31" t="n"/>
      <c r="J109" s="14" t="n"/>
      <c r="K109" s="30" t="n"/>
    </row>
    <row r="110">
      <c r="B110" s="29" t="n"/>
      <c r="C110" s="30" t="n"/>
      <c r="D110" s="31" t="n"/>
      <c r="E110" s="30" t="n"/>
      <c r="G110" s="29" t="n"/>
      <c r="H110" s="30" t="n"/>
      <c r="I110" s="31" t="n"/>
      <c r="J110" s="14" t="n"/>
      <c r="K110" s="30" t="n"/>
    </row>
    <row r="111">
      <c r="B111" s="29" t="n"/>
      <c r="C111" s="30" t="n"/>
      <c r="D111" s="31" t="n"/>
      <c r="E111" s="30" t="n"/>
      <c r="G111" s="29" t="n"/>
      <c r="H111" s="30" t="n"/>
      <c r="I111" s="31" t="n"/>
      <c r="J111" s="14" t="n"/>
      <c r="K111" s="30" t="n"/>
    </row>
    <row r="112">
      <c r="B112" s="29" t="n"/>
      <c r="C112" s="30" t="n"/>
      <c r="D112" s="31" t="n"/>
      <c r="E112" s="30" t="n"/>
      <c r="G112" s="29" t="n"/>
      <c r="H112" s="30" t="n"/>
      <c r="I112" s="31" t="n"/>
      <c r="J112" s="14" t="n"/>
      <c r="K112" s="30" t="n"/>
    </row>
    <row r="113">
      <c r="B113" s="29" t="n"/>
      <c r="C113" s="30" t="n"/>
      <c r="D113" s="31" t="n"/>
      <c r="E113" s="30" t="n"/>
      <c r="G113" s="29" t="n"/>
      <c r="H113" s="30" t="n"/>
      <c r="I113" s="31" t="n"/>
      <c r="J113" s="14" t="n"/>
      <c r="K113" s="30" t="n"/>
    </row>
    <row r="114">
      <c r="B114" s="29" t="n"/>
      <c r="C114" s="30" t="n"/>
      <c r="D114" s="31" t="n"/>
      <c r="E114" s="30" t="n"/>
      <c r="G114" s="29" t="n"/>
      <c r="H114" s="30" t="n"/>
      <c r="I114" s="31" t="n"/>
      <c r="J114" s="14" t="n"/>
      <c r="K114" s="30" t="n"/>
    </row>
    <row r="115">
      <c r="B115" s="29" t="n"/>
      <c r="C115" s="30" t="n"/>
      <c r="D115" s="31" t="n"/>
      <c r="E115" s="30" t="n"/>
      <c r="G115" s="29" t="n"/>
      <c r="H115" s="30" t="n"/>
      <c r="I115" s="31" t="n"/>
      <c r="J115" s="14" t="n"/>
      <c r="K115" s="30" t="n"/>
    </row>
    <row r="116">
      <c r="B116" s="29" t="n"/>
      <c r="C116" s="30" t="n"/>
      <c r="D116" s="31" t="n"/>
      <c r="E116" s="30" t="n"/>
      <c r="G116" s="29" t="n"/>
      <c r="H116" s="30" t="n"/>
      <c r="I116" s="31" t="n"/>
      <c r="J116" s="14" t="n"/>
      <c r="K116" s="30" t="n"/>
    </row>
    <row r="117">
      <c r="B117" s="29" t="n"/>
      <c r="C117" s="30" t="n"/>
      <c r="D117" s="31" t="n"/>
      <c r="E117" s="30" t="n"/>
      <c r="G117" s="29" t="n"/>
      <c r="H117" s="30" t="n"/>
      <c r="I117" s="31" t="n"/>
      <c r="J117" s="14" t="n"/>
      <c r="K117" s="30" t="n"/>
    </row>
    <row r="118">
      <c r="B118" s="29" t="n"/>
      <c r="C118" s="30" t="n"/>
      <c r="D118" s="31" t="n"/>
      <c r="E118" s="30" t="n"/>
      <c r="G118" s="29" t="n"/>
      <c r="H118" s="30" t="n"/>
      <c r="I118" s="31" t="n"/>
      <c r="J118" s="14" t="n"/>
      <c r="K118" s="30" t="n"/>
    </row>
    <row r="119">
      <c r="B119" s="29" t="n"/>
      <c r="C119" s="30" t="n"/>
      <c r="D119" s="31" t="n"/>
      <c r="E119" s="30" t="n"/>
      <c r="G119" s="29" t="n"/>
      <c r="H119" s="30" t="n"/>
      <c r="I119" s="31" t="n"/>
      <c r="J119" s="14" t="n"/>
      <c r="K119" s="30" t="n"/>
    </row>
    <row r="120">
      <c r="B120" s="29" t="n"/>
      <c r="C120" s="30" t="n"/>
      <c r="D120" s="31" t="n"/>
      <c r="E120" s="30" t="n"/>
      <c r="G120" s="29" t="n"/>
      <c r="H120" s="30" t="n"/>
      <c r="I120" s="31" t="n"/>
      <c r="J120" s="14" t="n"/>
      <c r="K120" s="30" t="n"/>
    </row>
    <row r="121">
      <c r="B121" s="29" t="n"/>
      <c r="C121" s="30" t="n"/>
      <c r="D121" s="31" t="n"/>
      <c r="E121" s="30" t="n"/>
      <c r="G121" s="29" t="n"/>
      <c r="H121" s="30" t="n"/>
      <c r="I121" s="31" t="n"/>
      <c r="J121" s="14" t="n"/>
      <c r="K121" s="30" t="n"/>
    </row>
    <row r="122">
      <c r="B122" s="29" t="n"/>
      <c r="C122" s="30" t="n"/>
      <c r="D122" s="31" t="n"/>
      <c r="E122" s="30" t="n"/>
      <c r="G122" s="29" t="n"/>
      <c r="H122" s="30" t="n"/>
      <c r="I122" s="31" t="n"/>
      <c r="J122" s="14" t="n"/>
      <c r="K122" s="30" t="n"/>
    </row>
    <row r="123">
      <c r="B123" s="29" t="n"/>
      <c r="C123" s="30" t="n"/>
      <c r="D123" s="31" t="n"/>
      <c r="E123" s="30" t="n"/>
      <c r="G123" s="29" t="n"/>
      <c r="H123" s="30" t="n"/>
      <c r="I123" s="31" t="n"/>
      <c r="J123" s="14" t="n"/>
      <c r="K123" s="30" t="n"/>
    </row>
    <row r="124">
      <c r="B124" s="29" t="n"/>
      <c r="C124" s="30" t="n"/>
      <c r="D124" s="31" t="n"/>
      <c r="E124" s="30" t="n"/>
      <c r="G124" s="29" t="n"/>
      <c r="H124" s="30" t="n"/>
      <c r="I124" s="31" t="n"/>
      <c r="J124" s="14" t="n"/>
      <c r="K124" s="30" t="n"/>
    </row>
    <row r="125">
      <c r="B125" s="29" t="n"/>
      <c r="C125" s="30" t="n"/>
      <c r="D125" s="31" t="n"/>
      <c r="E125" s="30" t="n"/>
      <c r="G125" s="29" t="n"/>
      <c r="H125" s="30" t="n"/>
      <c r="I125" s="31" t="n"/>
      <c r="J125" s="14" t="n"/>
      <c r="K125" s="30" t="n"/>
    </row>
  </sheetData>
  <mergeCells count="1">
    <mergeCell ref="A1:N1"/>
  </mergeCells>
  <conditionalFormatting sqref="C13">
    <cfRule type="cellIs" priority="1" operator="greaterThan" dxfId="0">
      <formula>0.10</formula>
    </cfRule>
  </conditionalFormatting>
  <conditionalFormatting sqref="C14">
    <cfRule type="cellIs" priority="2" operator="greaterThan" dxfId="0">
      <formula>0.05</formula>
    </cfRule>
  </conditionalFormatting>
  <conditionalFormatting sqref="N9:N22">
    <cfRule type="colorScale" priority="3">
      <colorScale>
        <cfvo type="min"/>
        <cfvo type="percentile" val="50"/>
        <cfvo type="max"/>
        <color rgb="00F7F0CC"/>
        <color rgb="00E8B58F"/>
        <color rgb="00802F2D"/>
      </colorScale>
    </cfRule>
  </conditionalFormatting>
  <dataValidations count="4">
    <dataValidation sqref="C5" showDropDown="0" showInputMessage="0" showErrorMessage="0" allowBlank="1" type="list">
      <formula1>=Config!$D$2:$D$5</formula1>
    </dataValidation>
    <dataValidation sqref="C26:C125" showDropDown="0" showInputMessage="0" showErrorMessage="0" allowBlank="1" type="list">
      <formula1>=Config!$A$2:$A$9</formula1>
    </dataValidation>
    <dataValidation sqref="H26:H125" showDropDown="0" showInputMessage="0" showErrorMessage="0" allowBlank="1" type="list">
      <formula1>=Config!$B$2:$B$15</formula1>
    </dataValidation>
    <dataValidation sqref="J26:J125" showDropDown="0" showInputMessage="0" showErrorMessage="0" allowBlank="1" type="list">
      <formula1>=Config!$E$2:$E$3</formula1>
    </dataValidation>
  </dataValidation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N125"/>
  <sheetViews>
    <sheetView showGridLines="0" workbookViewId="0">
      <pane ySplit="25" topLeftCell="A26" activePane="bottomLeft" state="frozen"/>
      <selection pane="bottomLeft" activeCell="A1" sqref="A1"/>
    </sheetView>
  </sheetViews>
  <sheetFormatPr baseColWidth="8" defaultRowHeight="15"/>
  <cols>
    <col width="3" customWidth="1" min="1" max="1"/>
    <col width="14" customWidth="1" min="2" max="2"/>
    <col width="30" customWidth="1" min="3" max="3"/>
    <col width="12" customWidth="1" min="4" max="4"/>
    <col width="20" customWidth="1" min="5" max="5"/>
    <col width="3" customWidth="1" min="6" max="6"/>
    <col width="14" customWidth="1" min="7" max="7"/>
    <col width="34" customWidth="1" min="8" max="8"/>
    <col width="12" customWidth="1" min="9" max="9"/>
    <col width="10" customWidth="1" min="10" max="10"/>
    <col width="20" customWidth="1" min="11" max="11"/>
    <col width="3" customWidth="1" min="12" max="12"/>
    <col width="28" customWidth="1" min="13" max="13"/>
    <col width="14" customWidth="1" min="14" max="14"/>
  </cols>
  <sheetData>
    <row r="1" ht="34" customHeight="1">
      <c r="A1" s="10" t="inlineStr">
        <is>
          <t>OCTOBER — The Leak Tracker</t>
        </is>
      </c>
    </row>
    <row r="2">
      <c r="B2" s="3" t="inlineStr">
        <is>
          <t>Pick your season.  Enter starting balance.  Log income + expenses.  KPIs update as you go.</t>
        </is>
      </c>
    </row>
    <row r="3"/>
    <row r="4">
      <c r="B4" s="1" t="inlineStr">
        <is>
          <t>Starting balance</t>
        </is>
      </c>
      <c r="C4" s="22" t="n">
        <v>0</v>
      </c>
      <c r="D4" s="3" t="inlineStr">
        <is>
          <t>End of last month, or today if first entry.</t>
        </is>
      </c>
    </row>
    <row r="5">
      <c r="B5" s="1" t="inlineStr">
        <is>
          <t>Season this month</t>
        </is>
      </c>
      <c r="C5" s="11" t="inlineStr">
        <is>
          <t>Med (May-Oct)</t>
        </is>
      </c>
      <c r="D5" s="3" t="inlineStr">
        <is>
          <t>Drives expected-spend reference and helps you see which season leaks more.</t>
        </is>
      </c>
    </row>
    <row r="6"/>
    <row r="7">
      <c r="B7" s="12" t="inlineStr">
        <is>
          <t>MONTHLY KPIs</t>
        </is>
      </c>
      <c r="M7" s="1" t="inlineStr">
        <is>
          <t>Top expense categories (Self only)</t>
        </is>
      </c>
    </row>
    <row r="8">
      <c r="B8" s="14" t="inlineStr">
        <is>
          <t>Income this month</t>
        </is>
      </c>
      <c r="C8" s="18">
        <f>SUM(D26:D125)+C22</f>
        <v/>
      </c>
      <c r="M8" s="23" t="inlineStr">
        <is>
          <t>Category</t>
        </is>
      </c>
      <c r="N8" s="23" t="inlineStr">
        <is>
          <t>Total</t>
        </is>
      </c>
    </row>
    <row r="9">
      <c r="B9" s="14" t="inlineStr">
        <is>
          <t>Expenses this month (Self)</t>
        </is>
      </c>
      <c r="C9" s="18">
        <f>SUMIF(J26:J125,"Self",I26:I125)</f>
        <v/>
      </c>
      <c r="M9" s="14" t="inlineStr">
        <is>
          <t>Shore rent (off-season lease)</t>
        </is>
      </c>
      <c r="N9" s="24">
        <f>SUMIFS(I26:I125,H26:H125,"Shore rent (off-season lease)",J26:J125,"Self")</f>
        <v/>
      </c>
    </row>
    <row r="10">
      <c r="B10" s="14" t="inlineStr">
        <is>
          <t>Net (income − Self expenses)</t>
        </is>
      </c>
      <c r="C10" s="18">
        <f>C8-C9</f>
        <v/>
      </c>
      <c r="M10" s="14" t="inlineStr">
        <is>
          <t>Groceries (shore-leave weeks)</t>
        </is>
      </c>
      <c r="N10" s="24">
        <f>SUMIFS(I26:I125,H26:H125,"Groceries (shore-leave weeks)",J26:J125,"Self")</f>
        <v/>
      </c>
    </row>
    <row r="11">
      <c r="B11" s="14" t="inlineStr">
        <is>
          <t>End-of-month balance</t>
        </is>
      </c>
      <c r="C11" s="18">
        <f>C4+C10</f>
        <v/>
      </c>
      <c r="M11" s="14" t="inlineStr">
        <is>
          <t>Flights home (rotation + emergency)</t>
        </is>
      </c>
      <c r="N11" s="24">
        <f>SUMIFS(I26:I125,H26:H125,"Flights home (rotation + emergency)",J26:J125,"Self")</f>
        <v/>
      </c>
    </row>
    <row r="12">
      <c r="B12" s="14" t="inlineStr">
        <is>
          <t>Save rate this month</t>
        </is>
      </c>
      <c r="C12" s="19">
        <f>IFERROR(C10/C8,0)</f>
        <v/>
      </c>
      <c r="M12" s="14" t="inlineStr">
        <is>
          <t>Port nights (bars + dinners + cab)</t>
        </is>
      </c>
      <c r="N12" s="24">
        <f>SUMIFS(I26:I125,H26:H125,"Port nights (bars + dinners + cab)",J26:J125,"Self")</f>
        <v/>
      </c>
    </row>
    <row r="13">
      <c r="B13" s="14" t="inlineStr">
        <is>
          <t>Port nights % of income</t>
        </is>
      </c>
      <c r="C13" s="19">
        <f>IFERROR(SUMIFS(I26:I125,H26:H125,"Port nights (bars + dinners + cab)",J26:J125,"Self")/C8,0)</f>
        <v/>
      </c>
      <c r="M13" s="14" t="inlineStr">
        <is>
          <t>Family remittances</t>
        </is>
      </c>
      <c r="N13" s="24">
        <f>SUMIFS(I26:I125,H26:H125,"Family remittances",J26:J125,"Self")</f>
        <v/>
      </c>
    </row>
    <row r="14">
      <c r="B14" s="14" t="inlineStr">
        <is>
          <t>FX + banking % of income</t>
        </is>
      </c>
      <c r="C14" s="19">
        <f>IFERROR(SUMIFS(I26:I125,H26:H125,"FX + banking fees",J26:J125,"Self")/C8,0)</f>
        <v/>
      </c>
      <c r="M14" s="14" t="inlineStr">
        <is>
          <t>FX + banking fees</t>
        </is>
      </c>
      <c r="N14" s="24">
        <f>SUMIFS(I26:I125,H26:H125,"FX + banking fees",J26:J125,"Self")</f>
        <v/>
      </c>
    </row>
    <row r="15">
      <c r="M15" s="14" t="inlineStr">
        <is>
          <t>Kit &amp; uniform</t>
        </is>
      </c>
      <c r="N15" s="24">
        <f>SUMIFS(I26:I125,H26:H125,"Kit &amp; uniform",J26:J125,"Self")</f>
        <v/>
      </c>
    </row>
    <row r="16">
      <c r="B16" s="12" t="inlineStr">
        <is>
          <t>CHARTER TIPS THIS MONTH</t>
        </is>
      </c>
      <c r="M16" s="14" t="inlineStr">
        <is>
          <t>Certifications + visas</t>
        </is>
      </c>
      <c r="N16" s="24">
        <f>SUMIFS(I26:I125,H26:H125,"Certifications + visas",J26:J125,"Self")</f>
        <v/>
      </c>
    </row>
    <row r="17">
      <c r="B17" s="25" t="inlineStr">
        <is>
          <t>Sum charter fees this month</t>
        </is>
      </c>
      <c r="C17" s="15" t="n">
        <v>0</v>
      </c>
      <c r="M17" s="14" t="inlineStr">
        <is>
          <t>Comms (SIM + roaming + Starlink)</t>
        </is>
      </c>
      <c r="N17" s="24">
        <f>SUMIFS(I26:I125,H26:H125,"Comms (SIM + roaming + Starlink)",J26:J125,"Self")</f>
        <v/>
      </c>
    </row>
    <row r="18">
      <c r="B18" s="25" t="inlineStr">
        <is>
          <t>Tip percentage</t>
        </is>
      </c>
      <c r="C18" s="26" t="n">
        <v>0.12</v>
      </c>
      <c r="D18" s="3" t="inlineStr">
        <is>
          <t>10-15% typical.  15-20% strong charter.</t>
        </is>
      </c>
      <c r="M18" s="14" t="inlineStr">
        <is>
          <t>Health + insurance</t>
        </is>
      </c>
      <c r="N18" s="24">
        <f>SUMIFS(I26:I125,H26:H125,"Health + insurance",J26:J125,"Self")</f>
        <v/>
      </c>
    </row>
    <row r="19">
      <c r="B19" s="25" t="inlineStr">
        <is>
          <t>Your pool share</t>
        </is>
      </c>
      <c r="C19" s="26" t="n">
        <v>0.1</v>
      </c>
      <c r="D19" s="3" t="inlineStr">
        <is>
          <t>Interior 45-55% total → junior stew maybe 8-12%.  Deck 30-40% pool → deckhand 6-10%.</t>
        </is>
      </c>
      <c r="M19" s="14" t="inlineStr">
        <is>
          <t>Local transport (taxis + scooters)</t>
        </is>
      </c>
      <c r="N19" s="24">
        <f>SUMIFS(I26:I125,H26:H125,"Local transport (taxis + scooters)",J26:J125,"Self")</f>
        <v/>
      </c>
    </row>
    <row r="20">
      <c r="B20" s="25" t="inlineStr">
        <is>
          <t>Total tip pool</t>
        </is>
      </c>
      <c r="C20" s="16">
        <f>C17*C18</f>
        <v/>
      </c>
      <c r="M20" s="14" t="inlineStr">
        <is>
          <t>Laundry / dry cleaning</t>
        </is>
      </c>
      <c r="N20" s="24">
        <f>SUMIFS(I26:I125,H26:H125,"Laundry / dry cleaning",J26:J125,"Self")</f>
        <v/>
      </c>
    </row>
    <row r="21">
      <c r="B21" s="1" t="inlineStr">
        <is>
          <t>Your take (goes to Income)</t>
        </is>
      </c>
      <c r="M21" s="14" t="inlineStr">
        <is>
          <t>Debt / loan payments</t>
        </is>
      </c>
      <c r="N21" s="24">
        <f>SUMIFS(I26:I125,H26:H125,"Debt / loan payments",J26:J125,"Self")</f>
        <v/>
      </c>
    </row>
    <row r="22">
      <c r="B22" s="27" t="inlineStr">
        <is>
          <t>Your monthly tips</t>
        </is>
      </c>
      <c r="C22" s="28">
        <f>C20*C19</f>
        <v/>
      </c>
      <c r="M22" s="14" t="inlineStr">
        <is>
          <t>Other + subscriptions + gifts</t>
        </is>
      </c>
      <c r="N22" s="24">
        <f>SUMIFS(I26:I125,H26:H125,"Other + subscriptions + gifts",J26:J125,"Self")</f>
        <v/>
      </c>
    </row>
    <row r="23"/>
    <row r="24">
      <c r="B24" s="12" t="inlineStr">
        <is>
          <t>INCOME LOG</t>
        </is>
      </c>
      <c r="G24" s="12" t="inlineStr">
        <is>
          <t>EXPENSE LOG</t>
        </is>
      </c>
    </row>
    <row r="25">
      <c r="B25" s="13" t="inlineStr">
        <is>
          <t>Date</t>
        </is>
      </c>
      <c r="C25" s="13" t="inlineStr">
        <is>
          <t>Category</t>
        </is>
      </c>
      <c r="D25" s="13" t="inlineStr">
        <is>
          <t>Amount</t>
        </is>
      </c>
      <c r="E25" s="13" t="inlineStr">
        <is>
          <t>Note</t>
        </is>
      </c>
      <c r="G25" s="13" t="inlineStr">
        <is>
          <t>Date</t>
        </is>
      </c>
      <c r="H25" s="13" t="inlineStr">
        <is>
          <t>Category</t>
        </is>
      </c>
      <c r="I25" s="13" t="inlineStr">
        <is>
          <t>Amount</t>
        </is>
      </c>
      <c r="J25" s="13" t="inlineStr">
        <is>
          <t>Paid by</t>
        </is>
      </c>
      <c r="K25" s="13" t="inlineStr">
        <is>
          <t>Note</t>
        </is>
      </c>
    </row>
    <row r="26">
      <c r="B26" s="29" t="n"/>
      <c r="C26" s="30" t="n"/>
      <c r="D26" s="31" t="n"/>
      <c r="E26" s="30" t="n"/>
      <c r="G26" s="29" t="n"/>
      <c r="H26" s="30" t="n"/>
      <c r="I26" s="31" t="n"/>
      <c r="J26" s="14" t="n"/>
      <c r="K26" s="30" t="n"/>
    </row>
    <row r="27">
      <c r="B27" s="29" t="n"/>
      <c r="C27" s="30" t="n"/>
      <c r="D27" s="31" t="n"/>
      <c r="E27" s="30" t="n"/>
      <c r="G27" s="29" t="n"/>
      <c r="H27" s="30" t="n"/>
      <c r="I27" s="31" t="n"/>
      <c r="J27" s="14" t="n"/>
      <c r="K27" s="30" t="n"/>
    </row>
    <row r="28">
      <c r="B28" s="29" t="n"/>
      <c r="C28" s="30" t="n"/>
      <c r="D28" s="31" t="n"/>
      <c r="E28" s="30" t="n"/>
      <c r="G28" s="29" t="n"/>
      <c r="H28" s="30" t="n"/>
      <c r="I28" s="31" t="n"/>
      <c r="J28" s="14" t="n"/>
      <c r="K28" s="30" t="n"/>
    </row>
    <row r="29">
      <c r="B29" s="29" t="n"/>
      <c r="C29" s="30" t="n"/>
      <c r="D29" s="31" t="n"/>
      <c r="E29" s="30" t="n"/>
      <c r="G29" s="29" t="n"/>
      <c r="H29" s="30" t="n"/>
      <c r="I29" s="31" t="n"/>
      <c r="J29" s="14" t="n"/>
      <c r="K29" s="30" t="n"/>
    </row>
    <row r="30">
      <c r="B30" s="29" t="n"/>
      <c r="C30" s="30" t="n"/>
      <c r="D30" s="31" t="n"/>
      <c r="E30" s="30" t="n"/>
      <c r="G30" s="29" t="n"/>
      <c r="H30" s="30" t="n"/>
      <c r="I30" s="31" t="n"/>
      <c r="J30" s="14" t="n"/>
      <c r="K30" s="30" t="n"/>
    </row>
    <row r="31">
      <c r="B31" s="29" t="n"/>
      <c r="C31" s="30" t="n"/>
      <c r="D31" s="31" t="n"/>
      <c r="E31" s="30" t="n"/>
      <c r="G31" s="29" t="n"/>
      <c r="H31" s="30" t="n"/>
      <c r="I31" s="31" t="n"/>
      <c r="J31" s="14" t="n"/>
      <c r="K31" s="30" t="n"/>
    </row>
    <row r="32">
      <c r="B32" s="29" t="n"/>
      <c r="C32" s="30" t="n"/>
      <c r="D32" s="31" t="n"/>
      <c r="E32" s="30" t="n"/>
      <c r="G32" s="29" t="n"/>
      <c r="H32" s="30" t="n"/>
      <c r="I32" s="31" t="n"/>
      <c r="J32" s="14" t="n"/>
      <c r="K32" s="30" t="n"/>
    </row>
    <row r="33">
      <c r="B33" s="29" t="n"/>
      <c r="C33" s="30" t="n"/>
      <c r="D33" s="31" t="n"/>
      <c r="E33" s="30" t="n"/>
      <c r="G33" s="29" t="n"/>
      <c r="H33" s="30" t="n"/>
      <c r="I33" s="31" t="n"/>
      <c r="J33" s="14" t="n"/>
      <c r="K33" s="30" t="n"/>
    </row>
    <row r="34">
      <c r="B34" s="29" t="n"/>
      <c r="C34" s="30" t="n"/>
      <c r="D34" s="31" t="n"/>
      <c r="E34" s="30" t="n"/>
      <c r="G34" s="29" t="n"/>
      <c r="H34" s="30" t="n"/>
      <c r="I34" s="31" t="n"/>
      <c r="J34" s="14" t="n"/>
      <c r="K34" s="30" t="n"/>
    </row>
    <row r="35">
      <c r="B35" s="29" t="n"/>
      <c r="C35" s="30" t="n"/>
      <c r="D35" s="31" t="n"/>
      <c r="E35" s="30" t="n"/>
      <c r="G35" s="29" t="n"/>
      <c r="H35" s="30" t="n"/>
      <c r="I35" s="31" t="n"/>
      <c r="J35" s="14" t="n"/>
      <c r="K35" s="30" t="n"/>
    </row>
    <row r="36">
      <c r="B36" s="29" t="n"/>
      <c r="C36" s="30" t="n"/>
      <c r="D36" s="31" t="n"/>
      <c r="E36" s="30" t="n"/>
      <c r="G36" s="29" t="n"/>
      <c r="H36" s="30" t="n"/>
      <c r="I36" s="31" t="n"/>
      <c r="J36" s="14" t="n"/>
      <c r="K36" s="30" t="n"/>
    </row>
    <row r="37">
      <c r="B37" s="29" t="n"/>
      <c r="C37" s="30" t="n"/>
      <c r="D37" s="31" t="n"/>
      <c r="E37" s="30" t="n"/>
      <c r="G37" s="29" t="n"/>
      <c r="H37" s="30" t="n"/>
      <c r="I37" s="31" t="n"/>
      <c r="J37" s="14" t="n"/>
      <c r="K37" s="30" t="n"/>
    </row>
    <row r="38">
      <c r="B38" s="29" t="n"/>
      <c r="C38" s="30" t="n"/>
      <c r="D38" s="31" t="n"/>
      <c r="E38" s="30" t="n"/>
      <c r="G38" s="29" t="n"/>
      <c r="H38" s="30" t="n"/>
      <c r="I38" s="31" t="n"/>
      <c r="J38" s="14" t="n"/>
      <c r="K38" s="30" t="n"/>
    </row>
    <row r="39">
      <c r="B39" s="29" t="n"/>
      <c r="C39" s="30" t="n"/>
      <c r="D39" s="31" t="n"/>
      <c r="E39" s="30" t="n"/>
      <c r="G39" s="29" t="n"/>
      <c r="H39" s="30" t="n"/>
      <c r="I39" s="31" t="n"/>
      <c r="J39" s="14" t="n"/>
      <c r="K39" s="30" t="n"/>
    </row>
    <row r="40">
      <c r="B40" s="29" t="n"/>
      <c r="C40" s="30" t="n"/>
      <c r="D40" s="31" t="n"/>
      <c r="E40" s="30" t="n"/>
      <c r="G40" s="29" t="n"/>
      <c r="H40" s="30" t="n"/>
      <c r="I40" s="31" t="n"/>
      <c r="J40" s="14" t="n"/>
      <c r="K40" s="30" t="n"/>
    </row>
    <row r="41">
      <c r="B41" s="29" t="n"/>
      <c r="C41" s="30" t="n"/>
      <c r="D41" s="31" t="n"/>
      <c r="E41" s="30" t="n"/>
      <c r="G41" s="29" t="n"/>
      <c r="H41" s="30" t="n"/>
      <c r="I41" s="31" t="n"/>
      <c r="J41" s="14" t="n"/>
      <c r="K41" s="30" t="n"/>
    </row>
    <row r="42">
      <c r="B42" s="29" t="n"/>
      <c r="C42" s="30" t="n"/>
      <c r="D42" s="31" t="n"/>
      <c r="E42" s="30" t="n"/>
      <c r="G42" s="29" t="n"/>
      <c r="H42" s="30" t="n"/>
      <c r="I42" s="31" t="n"/>
      <c r="J42" s="14" t="n"/>
      <c r="K42" s="30" t="n"/>
    </row>
    <row r="43">
      <c r="B43" s="29" t="n"/>
      <c r="C43" s="30" t="n"/>
      <c r="D43" s="31" t="n"/>
      <c r="E43" s="30" t="n"/>
      <c r="G43" s="29" t="n"/>
      <c r="H43" s="30" t="n"/>
      <c r="I43" s="31" t="n"/>
      <c r="J43" s="14" t="n"/>
      <c r="K43" s="30" t="n"/>
    </row>
    <row r="44">
      <c r="B44" s="29" t="n"/>
      <c r="C44" s="30" t="n"/>
      <c r="D44" s="31" t="n"/>
      <c r="E44" s="30" t="n"/>
      <c r="G44" s="29" t="n"/>
      <c r="H44" s="30" t="n"/>
      <c r="I44" s="31" t="n"/>
      <c r="J44" s="14" t="n"/>
      <c r="K44" s="30" t="n"/>
    </row>
    <row r="45">
      <c r="B45" s="29" t="n"/>
      <c r="C45" s="30" t="n"/>
      <c r="D45" s="31" t="n"/>
      <c r="E45" s="30" t="n"/>
      <c r="G45" s="29" t="n"/>
      <c r="H45" s="30" t="n"/>
      <c r="I45" s="31" t="n"/>
      <c r="J45" s="14" t="n"/>
      <c r="K45" s="30" t="n"/>
    </row>
    <row r="46">
      <c r="B46" s="29" t="n"/>
      <c r="C46" s="30" t="n"/>
      <c r="D46" s="31" t="n"/>
      <c r="E46" s="30" t="n"/>
      <c r="G46" s="29" t="n"/>
      <c r="H46" s="30" t="n"/>
      <c r="I46" s="31" t="n"/>
      <c r="J46" s="14" t="n"/>
      <c r="K46" s="30" t="n"/>
    </row>
    <row r="47">
      <c r="B47" s="29" t="n"/>
      <c r="C47" s="30" t="n"/>
      <c r="D47" s="31" t="n"/>
      <c r="E47" s="30" t="n"/>
      <c r="G47" s="29" t="n"/>
      <c r="H47" s="30" t="n"/>
      <c r="I47" s="31" t="n"/>
      <c r="J47" s="14" t="n"/>
      <c r="K47" s="30" t="n"/>
    </row>
    <row r="48">
      <c r="B48" s="29" t="n"/>
      <c r="C48" s="30" t="n"/>
      <c r="D48" s="31" t="n"/>
      <c r="E48" s="30" t="n"/>
      <c r="G48" s="29" t="n"/>
      <c r="H48" s="30" t="n"/>
      <c r="I48" s="31" t="n"/>
      <c r="J48" s="14" t="n"/>
      <c r="K48" s="30" t="n"/>
    </row>
    <row r="49">
      <c r="B49" s="29" t="n"/>
      <c r="C49" s="30" t="n"/>
      <c r="D49" s="31" t="n"/>
      <c r="E49" s="30" t="n"/>
      <c r="G49" s="29" t="n"/>
      <c r="H49" s="30" t="n"/>
      <c r="I49" s="31" t="n"/>
      <c r="J49" s="14" t="n"/>
      <c r="K49" s="30" t="n"/>
    </row>
    <row r="50">
      <c r="B50" s="29" t="n"/>
      <c r="C50" s="30" t="n"/>
      <c r="D50" s="31" t="n"/>
      <c r="E50" s="30" t="n"/>
      <c r="G50" s="29" t="n"/>
      <c r="H50" s="30" t="n"/>
      <c r="I50" s="31" t="n"/>
      <c r="J50" s="14" t="n"/>
      <c r="K50" s="30" t="n"/>
    </row>
    <row r="51">
      <c r="B51" s="29" t="n"/>
      <c r="C51" s="30" t="n"/>
      <c r="D51" s="31" t="n"/>
      <c r="E51" s="30" t="n"/>
      <c r="G51" s="29" t="n"/>
      <c r="H51" s="30" t="n"/>
      <c r="I51" s="31" t="n"/>
      <c r="J51" s="14" t="n"/>
      <c r="K51" s="30" t="n"/>
    </row>
    <row r="52">
      <c r="B52" s="29" t="n"/>
      <c r="C52" s="30" t="n"/>
      <c r="D52" s="31" t="n"/>
      <c r="E52" s="30" t="n"/>
      <c r="G52" s="29" t="n"/>
      <c r="H52" s="30" t="n"/>
      <c r="I52" s="31" t="n"/>
      <c r="J52" s="14" t="n"/>
      <c r="K52" s="30" t="n"/>
    </row>
    <row r="53">
      <c r="B53" s="29" t="n"/>
      <c r="C53" s="30" t="n"/>
      <c r="D53" s="31" t="n"/>
      <c r="E53" s="30" t="n"/>
      <c r="G53" s="29" t="n"/>
      <c r="H53" s="30" t="n"/>
      <c r="I53" s="31" t="n"/>
      <c r="J53" s="14" t="n"/>
      <c r="K53" s="30" t="n"/>
    </row>
    <row r="54">
      <c r="B54" s="29" t="n"/>
      <c r="C54" s="30" t="n"/>
      <c r="D54" s="31" t="n"/>
      <c r="E54" s="30" t="n"/>
      <c r="G54" s="29" t="n"/>
      <c r="H54" s="30" t="n"/>
      <c r="I54" s="31" t="n"/>
      <c r="J54" s="14" t="n"/>
      <c r="K54" s="30" t="n"/>
    </row>
    <row r="55">
      <c r="B55" s="29" t="n"/>
      <c r="C55" s="30" t="n"/>
      <c r="D55" s="31" t="n"/>
      <c r="E55" s="30" t="n"/>
      <c r="G55" s="29" t="n"/>
      <c r="H55" s="30" t="n"/>
      <c r="I55" s="31" t="n"/>
      <c r="J55" s="14" t="n"/>
      <c r="K55" s="30" t="n"/>
    </row>
    <row r="56">
      <c r="B56" s="29" t="n"/>
      <c r="C56" s="30" t="n"/>
      <c r="D56" s="31" t="n"/>
      <c r="E56" s="30" t="n"/>
      <c r="G56" s="29" t="n"/>
      <c r="H56" s="30" t="n"/>
      <c r="I56" s="31" t="n"/>
      <c r="J56" s="14" t="n"/>
      <c r="K56" s="30" t="n"/>
    </row>
    <row r="57">
      <c r="B57" s="29" t="n"/>
      <c r="C57" s="30" t="n"/>
      <c r="D57" s="31" t="n"/>
      <c r="E57" s="30" t="n"/>
      <c r="G57" s="29" t="n"/>
      <c r="H57" s="30" t="n"/>
      <c r="I57" s="31" t="n"/>
      <c r="J57" s="14" t="n"/>
      <c r="K57" s="30" t="n"/>
    </row>
    <row r="58">
      <c r="B58" s="29" t="n"/>
      <c r="C58" s="30" t="n"/>
      <c r="D58" s="31" t="n"/>
      <c r="E58" s="30" t="n"/>
      <c r="G58" s="29" t="n"/>
      <c r="H58" s="30" t="n"/>
      <c r="I58" s="31" t="n"/>
      <c r="J58" s="14" t="n"/>
      <c r="K58" s="30" t="n"/>
    </row>
    <row r="59">
      <c r="B59" s="29" t="n"/>
      <c r="C59" s="30" t="n"/>
      <c r="D59" s="31" t="n"/>
      <c r="E59" s="30" t="n"/>
      <c r="G59" s="29" t="n"/>
      <c r="H59" s="30" t="n"/>
      <c r="I59" s="31" t="n"/>
      <c r="J59" s="14" t="n"/>
      <c r="K59" s="30" t="n"/>
    </row>
    <row r="60">
      <c r="B60" s="29" t="n"/>
      <c r="C60" s="30" t="n"/>
      <c r="D60" s="31" t="n"/>
      <c r="E60" s="30" t="n"/>
      <c r="G60" s="29" t="n"/>
      <c r="H60" s="30" t="n"/>
      <c r="I60" s="31" t="n"/>
      <c r="J60" s="14" t="n"/>
      <c r="K60" s="30" t="n"/>
    </row>
    <row r="61">
      <c r="B61" s="29" t="n"/>
      <c r="C61" s="30" t="n"/>
      <c r="D61" s="31" t="n"/>
      <c r="E61" s="30" t="n"/>
      <c r="G61" s="29" t="n"/>
      <c r="H61" s="30" t="n"/>
      <c r="I61" s="31" t="n"/>
      <c r="J61" s="14" t="n"/>
      <c r="K61" s="30" t="n"/>
    </row>
    <row r="62">
      <c r="B62" s="29" t="n"/>
      <c r="C62" s="30" t="n"/>
      <c r="D62" s="31" t="n"/>
      <c r="E62" s="30" t="n"/>
      <c r="G62" s="29" t="n"/>
      <c r="H62" s="30" t="n"/>
      <c r="I62" s="31" t="n"/>
      <c r="J62" s="14" t="n"/>
      <c r="K62" s="30" t="n"/>
    </row>
    <row r="63">
      <c r="B63" s="29" t="n"/>
      <c r="C63" s="30" t="n"/>
      <c r="D63" s="31" t="n"/>
      <c r="E63" s="30" t="n"/>
      <c r="G63" s="29" t="n"/>
      <c r="H63" s="30" t="n"/>
      <c r="I63" s="31" t="n"/>
      <c r="J63" s="14" t="n"/>
      <c r="K63" s="30" t="n"/>
    </row>
    <row r="64">
      <c r="B64" s="29" t="n"/>
      <c r="C64" s="30" t="n"/>
      <c r="D64" s="31" t="n"/>
      <c r="E64" s="30" t="n"/>
      <c r="G64" s="29" t="n"/>
      <c r="H64" s="30" t="n"/>
      <c r="I64" s="31" t="n"/>
      <c r="J64" s="14" t="n"/>
      <c r="K64" s="30" t="n"/>
    </row>
    <row r="65">
      <c r="B65" s="29" t="n"/>
      <c r="C65" s="30" t="n"/>
      <c r="D65" s="31" t="n"/>
      <c r="E65" s="30" t="n"/>
      <c r="G65" s="29" t="n"/>
      <c r="H65" s="30" t="n"/>
      <c r="I65" s="31" t="n"/>
      <c r="J65" s="14" t="n"/>
      <c r="K65" s="30" t="n"/>
    </row>
    <row r="66">
      <c r="B66" s="29" t="n"/>
      <c r="C66" s="30" t="n"/>
      <c r="D66" s="31" t="n"/>
      <c r="E66" s="30" t="n"/>
      <c r="G66" s="29" t="n"/>
      <c r="H66" s="30" t="n"/>
      <c r="I66" s="31" t="n"/>
      <c r="J66" s="14" t="n"/>
      <c r="K66" s="30" t="n"/>
    </row>
    <row r="67">
      <c r="B67" s="29" t="n"/>
      <c r="C67" s="30" t="n"/>
      <c r="D67" s="31" t="n"/>
      <c r="E67" s="30" t="n"/>
      <c r="G67" s="29" t="n"/>
      <c r="H67" s="30" t="n"/>
      <c r="I67" s="31" t="n"/>
      <c r="J67" s="14" t="n"/>
      <c r="K67" s="30" t="n"/>
    </row>
    <row r="68">
      <c r="B68" s="29" t="n"/>
      <c r="C68" s="30" t="n"/>
      <c r="D68" s="31" t="n"/>
      <c r="E68" s="30" t="n"/>
      <c r="G68" s="29" t="n"/>
      <c r="H68" s="30" t="n"/>
      <c r="I68" s="31" t="n"/>
      <c r="J68" s="14" t="n"/>
      <c r="K68" s="30" t="n"/>
    </row>
    <row r="69">
      <c r="B69" s="29" t="n"/>
      <c r="C69" s="30" t="n"/>
      <c r="D69" s="31" t="n"/>
      <c r="E69" s="30" t="n"/>
      <c r="G69" s="29" t="n"/>
      <c r="H69" s="30" t="n"/>
      <c r="I69" s="31" t="n"/>
      <c r="J69" s="14" t="n"/>
      <c r="K69" s="30" t="n"/>
    </row>
    <row r="70">
      <c r="B70" s="29" t="n"/>
      <c r="C70" s="30" t="n"/>
      <c r="D70" s="31" t="n"/>
      <c r="E70" s="30" t="n"/>
      <c r="G70" s="29" t="n"/>
      <c r="H70" s="30" t="n"/>
      <c r="I70" s="31" t="n"/>
      <c r="J70" s="14" t="n"/>
      <c r="K70" s="30" t="n"/>
    </row>
    <row r="71">
      <c r="B71" s="29" t="n"/>
      <c r="C71" s="30" t="n"/>
      <c r="D71" s="31" t="n"/>
      <c r="E71" s="30" t="n"/>
      <c r="G71" s="29" t="n"/>
      <c r="H71" s="30" t="n"/>
      <c r="I71" s="31" t="n"/>
      <c r="J71" s="14" t="n"/>
      <c r="K71" s="30" t="n"/>
    </row>
    <row r="72">
      <c r="B72" s="29" t="n"/>
      <c r="C72" s="30" t="n"/>
      <c r="D72" s="31" t="n"/>
      <c r="E72" s="30" t="n"/>
      <c r="G72" s="29" t="n"/>
      <c r="H72" s="30" t="n"/>
      <c r="I72" s="31" t="n"/>
      <c r="J72" s="14" t="n"/>
      <c r="K72" s="30" t="n"/>
    </row>
    <row r="73">
      <c r="B73" s="29" t="n"/>
      <c r="C73" s="30" t="n"/>
      <c r="D73" s="31" t="n"/>
      <c r="E73" s="30" t="n"/>
      <c r="G73" s="29" t="n"/>
      <c r="H73" s="30" t="n"/>
      <c r="I73" s="31" t="n"/>
      <c r="J73" s="14" t="n"/>
      <c r="K73" s="30" t="n"/>
    </row>
    <row r="74">
      <c r="B74" s="29" t="n"/>
      <c r="C74" s="30" t="n"/>
      <c r="D74" s="31" t="n"/>
      <c r="E74" s="30" t="n"/>
      <c r="G74" s="29" t="n"/>
      <c r="H74" s="30" t="n"/>
      <c r="I74" s="31" t="n"/>
      <c r="J74" s="14" t="n"/>
      <c r="K74" s="30" t="n"/>
    </row>
    <row r="75">
      <c r="B75" s="29" t="n"/>
      <c r="C75" s="30" t="n"/>
      <c r="D75" s="31" t="n"/>
      <c r="E75" s="30" t="n"/>
      <c r="G75" s="29" t="n"/>
      <c r="H75" s="30" t="n"/>
      <c r="I75" s="31" t="n"/>
      <c r="J75" s="14" t="n"/>
      <c r="K75" s="30" t="n"/>
    </row>
    <row r="76">
      <c r="B76" s="29" t="n"/>
      <c r="C76" s="30" t="n"/>
      <c r="D76" s="31" t="n"/>
      <c r="E76" s="30" t="n"/>
      <c r="G76" s="29" t="n"/>
      <c r="H76" s="30" t="n"/>
      <c r="I76" s="31" t="n"/>
      <c r="J76" s="14" t="n"/>
      <c r="K76" s="30" t="n"/>
    </row>
    <row r="77">
      <c r="B77" s="29" t="n"/>
      <c r="C77" s="30" t="n"/>
      <c r="D77" s="31" t="n"/>
      <c r="E77" s="30" t="n"/>
      <c r="G77" s="29" t="n"/>
      <c r="H77" s="30" t="n"/>
      <c r="I77" s="31" t="n"/>
      <c r="J77" s="14" t="n"/>
      <c r="K77" s="30" t="n"/>
    </row>
    <row r="78">
      <c r="B78" s="29" t="n"/>
      <c r="C78" s="30" t="n"/>
      <c r="D78" s="31" t="n"/>
      <c r="E78" s="30" t="n"/>
      <c r="G78" s="29" t="n"/>
      <c r="H78" s="30" t="n"/>
      <c r="I78" s="31" t="n"/>
      <c r="J78" s="14" t="n"/>
      <c r="K78" s="30" t="n"/>
    </row>
    <row r="79">
      <c r="B79" s="29" t="n"/>
      <c r="C79" s="30" t="n"/>
      <c r="D79" s="31" t="n"/>
      <c r="E79" s="30" t="n"/>
      <c r="G79" s="29" t="n"/>
      <c r="H79" s="30" t="n"/>
      <c r="I79" s="31" t="n"/>
      <c r="J79" s="14" t="n"/>
      <c r="K79" s="30" t="n"/>
    </row>
    <row r="80">
      <c r="B80" s="29" t="n"/>
      <c r="C80" s="30" t="n"/>
      <c r="D80" s="31" t="n"/>
      <c r="E80" s="30" t="n"/>
      <c r="G80" s="29" t="n"/>
      <c r="H80" s="30" t="n"/>
      <c r="I80" s="31" t="n"/>
      <c r="J80" s="14" t="n"/>
      <c r="K80" s="30" t="n"/>
    </row>
    <row r="81">
      <c r="B81" s="29" t="n"/>
      <c r="C81" s="30" t="n"/>
      <c r="D81" s="31" t="n"/>
      <c r="E81" s="30" t="n"/>
      <c r="G81" s="29" t="n"/>
      <c r="H81" s="30" t="n"/>
      <c r="I81" s="31" t="n"/>
      <c r="J81" s="14" t="n"/>
      <c r="K81" s="30" t="n"/>
    </row>
    <row r="82">
      <c r="B82" s="29" t="n"/>
      <c r="C82" s="30" t="n"/>
      <c r="D82" s="31" t="n"/>
      <c r="E82" s="30" t="n"/>
      <c r="G82" s="29" t="n"/>
      <c r="H82" s="30" t="n"/>
      <c r="I82" s="31" t="n"/>
      <c r="J82" s="14" t="n"/>
      <c r="K82" s="30" t="n"/>
    </row>
    <row r="83">
      <c r="B83" s="29" t="n"/>
      <c r="C83" s="30" t="n"/>
      <c r="D83" s="31" t="n"/>
      <c r="E83" s="30" t="n"/>
      <c r="G83" s="29" t="n"/>
      <c r="H83" s="30" t="n"/>
      <c r="I83" s="31" t="n"/>
      <c r="J83" s="14" t="n"/>
      <c r="K83" s="30" t="n"/>
    </row>
    <row r="84">
      <c r="B84" s="29" t="n"/>
      <c r="C84" s="30" t="n"/>
      <c r="D84" s="31" t="n"/>
      <c r="E84" s="30" t="n"/>
      <c r="G84" s="29" t="n"/>
      <c r="H84" s="30" t="n"/>
      <c r="I84" s="31" t="n"/>
      <c r="J84" s="14" t="n"/>
      <c r="K84" s="30" t="n"/>
    </row>
    <row r="85">
      <c r="B85" s="29" t="n"/>
      <c r="C85" s="30" t="n"/>
      <c r="D85" s="31" t="n"/>
      <c r="E85" s="30" t="n"/>
      <c r="G85" s="29" t="n"/>
      <c r="H85" s="30" t="n"/>
      <c r="I85" s="31" t="n"/>
      <c r="J85" s="14" t="n"/>
      <c r="K85" s="30" t="n"/>
    </row>
    <row r="86">
      <c r="B86" s="29" t="n"/>
      <c r="C86" s="30" t="n"/>
      <c r="D86" s="31" t="n"/>
      <c r="E86" s="30" t="n"/>
      <c r="G86" s="29" t="n"/>
      <c r="H86" s="30" t="n"/>
      <c r="I86" s="31" t="n"/>
      <c r="J86" s="14" t="n"/>
      <c r="K86" s="30" t="n"/>
    </row>
    <row r="87">
      <c r="B87" s="29" t="n"/>
      <c r="C87" s="30" t="n"/>
      <c r="D87" s="31" t="n"/>
      <c r="E87" s="30" t="n"/>
      <c r="G87" s="29" t="n"/>
      <c r="H87" s="30" t="n"/>
      <c r="I87" s="31" t="n"/>
      <c r="J87" s="14" t="n"/>
      <c r="K87" s="30" t="n"/>
    </row>
    <row r="88">
      <c r="B88" s="29" t="n"/>
      <c r="C88" s="30" t="n"/>
      <c r="D88" s="31" t="n"/>
      <c r="E88" s="30" t="n"/>
      <c r="G88" s="29" t="n"/>
      <c r="H88" s="30" t="n"/>
      <c r="I88" s="31" t="n"/>
      <c r="J88" s="14" t="n"/>
      <c r="K88" s="30" t="n"/>
    </row>
    <row r="89">
      <c r="B89" s="29" t="n"/>
      <c r="C89" s="30" t="n"/>
      <c r="D89" s="31" t="n"/>
      <c r="E89" s="30" t="n"/>
      <c r="G89" s="29" t="n"/>
      <c r="H89" s="30" t="n"/>
      <c r="I89" s="31" t="n"/>
      <c r="J89" s="14" t="n"/>
      <c r="K89" s="30" t="n"/>
    </row>
    <row r="90">
      <c r="B90" s="29" t="n"/>
      <c r="C90" s="30" t="n"/>
      <c r="D90" s="31" t="n"/>
      <c r="E90" s="30" t="n"/>
      <c r="G90" s="29" t="n"/>
      <c r="H90" s="30" t="n"/>
      <c r="I90" s="31" t="n"/>
      <c r="J90" s="14" t="n"/>
      <c r="K90" s="30" t="n"/>
    </row>
    <row r="91">
      <c r="B91" s="29" t="n"/>
      <c r="C91" s="30" t="n"/>
      <c r="D91" s="31" t="n"/>
      <c r="E91" s="30" t="n"/>
      <c r="G91" s="29" t="n"/>
      <c r="H91" s="30" t="n"/>
      <c r="I91" s="31" t="n"/>
      <c r="J91" s="14" t="n"/>
      <c r="K91" s="30" t="n"/>
    </row>
    <row r="92">
      <c r="B92" s="29" t="n"/>
      <c r="C92" s="30" t="n"/>
      <c r="D92" s="31" t="n"/>
      <c r="E92" s="30" t="n"/>
      <c r="G92" s="29" t="n"/>
      <c r="H92" s="30" t="n"/>
      <c r="I92" s="31" t="n"/>
      <c r="J92" s="14" t="n"/>
      <c r="K92" s="30" t="n"/>
    </row>
    <row r="93">
      <c r="B93" s="29" t="n"/>
      <c r="C93" s="30" t="n"/>
      <c r="D93" s="31" t="n"/>
      <c r="E93" s="30" t="n"/>
      <c r="G93" s="29" t="n"/>
      <c r="H93" s="30" t="n"/>
      <c r="I93" s="31" t="n"/>
      <c r="J93" s="14" t="n"/>
      <c r="K93" s="30" t="n"/>
    </row>
    <row r="94">
      <c r="B94" s="29" t="n"/>
      <c r="C94" s="30" t="n"/>
      <c r="D94" s="31" t="n"/>
      <c r="E94" s="30" t="n"/>
      <c r="G94" s="29" t="n"/>
      <c r="H94" s="30" t="n"/>
      <c r="I94" s="31" t="n"/>
      <c r="J94" s="14" t="n"/>
      <c r="K94" s="30" t="n"/>
    </row>
    <row r="95">
      <c r="B95" s="29" t="n"/>
      <c r="C95" s="30" t="n"/>
      <c r="D95" s="31" t="n"/>
      <c r="E95" s="30" t="n"/>
      <c r="G95" s="29" t="n"/>
      <c r="H95" s="30" t="n"/>
      <c r="I95" s="31" t="n"/>
      <c r="J95" s="14" t="n"/>
      <c r="K95" s="30" t="n"/>
    </row>
    <row r="96">
      <c r="B96" s="29" t="n"/>
      <c r="C96" s="30" t="n"/>
      <c r="D96" s="31" t="n"/>
      <c r="E96" s="30" t="n"/>
      <c r="G96" s="29" t="n"/>
      <c r="H96" s="30" t="n"/>
      <c r="I96" s="31" t="n"/>
      <c r="J96" s="14" t="n"/>
      <c r="K96" s="30" t="n"/>
    </row>
    <row r="97">
      <c r="B97" s="29" t="n"/>
      <c r="C97" s="30" t="n"/>
      <c r="D97" s="31" t="n"/>
      <c r="E97" s="30" t="n"/>
      <c r="G97" s="29" t="n"/>
      <c r="H97" s="30" t="n"/>
      <c r="I97" s="31" t="n"/>
      <c r="J97" s="14" t="n"/>
      <c r="K97" s="30" t="n"/>
    </row>
    <row r="98">
      <c r="B98" s="29" t="n"/>
      <c r="C98" s="30" t="n"/>
      <c r="D98" s="31" t="n"/>
      <c r="E98" s="30" t="n"/>
      <c r="G98" s="29" t="n"/>
      <c r="H98" s="30" t="n"/>
      <c r="I98" s="31" t="n"/>
      <c r="J98" s="14" t="n"/>
      <c r="K98" s="30" t="n"/>
    </row>
    <row r="99">
      <c r="B99" s="29" t="n"/>
      <c r="C99" s="30" t="n"/>
      <c r="D99" s="31" t="n"/>
      <c r="E99" s="30" t="n"/>
      <c r="G99" s="29" t="n"/>
      <c r="H99" s="30" t="n"/>
      <c r="I99" s="31" t="n"/>
      <c r="J99" s="14" t="n"/>
      <c r="K99" s="30" t="n"/>
    </row>
    <row r="100">
      <c r="B100" s="29" t="n"/>
      <c r="C100" s="30" t="n"/>
      <c r="D100" s="31" t="n"/>
      <c r="E100" s="30" t="n"/>
      <c r="G100" s="29" t="n"/>
      <c r="H100" s="30" t="n"/>
      <c r="I100" s="31" t="n"/>
      <c r="J100" s="14" t="n"/>
      <c r="K100" s="30" t="n"/>
    </row>
    <row r="101">
      <c r="B101" s="29" t="n"/>
      <c r="C101" s="30" t="n"/>
      <c r="D101" s="31" t="n"/>
      <c r="E101" s="30" t="n"/>
      <c r="G101" s="29" t="n"/>
      <c r="H101" s="30" t="n"/>
      <c r="I101" s="31" t="n"/>
      <c r="J101" s="14" t="n"/>
      <c r="K101" s="30" t="n"/>
    </row>
    <row r="102">
      <c r="B102" s="29" t="n"/>
      <c r="C102" s="30" t="n"/>
      <c r="D102" s="31" t="n"/>
      <c r="E102" s="30" t="n"/>
      <c r="G102" s="29" t="n"/>
      <c r="H102" s="30" t="n"/>
      <c r="I102" s="31" t="n"/>
      <c r="J102" s="14" t="n"/>
      <c r="K102" s="30" t="n"/>
    </row>
    <row r="103">
      <c r="B103" s="29" t="n"/>
      <c r="C103" s="30" t="n"/>
      <c r="D103" s="31" t="n"/>
      <c r="E103" s="30" t="n"/>
      <c r="G103" s="29" t="n"/>
      <c r="H103" s="30" t="n"/>
      <c r="I103" s="31" t="n"/>
      <c r="J103" s="14" t="n"/>
      <c r="K103" s="30" t="n"/>
    </row>
    <row r="104">
      <c r="B104" s="29" t="n"/>
      <c r="C104" s="30" t="n"/>
      <c r="D104" s="31" t="n"/>
      <c r="E104" s="30" t="n"/>
      <c r="G104" s="29" t="n"/>
      <c r="H104" s="30" t="n"/>
      <c r="I104" s="31" t="n"/>
      <c r="J104" s="14" t="n"/>
      <c r="K104" s="30" t="n"/>
    </row>
    <row r="105">
      <c r="B105" s="29" t="n"/>
      <c r="C105" s="30" t="n"/>
      <c r="D105" s="31" t="n"/>
      <c r="E105" s="30" t="n"/>
      <c r="G105" s="29" t="n"/>
      <c r="H105" s="30" t="n"/>
      <c r="I105" s="31" t="n"/>
      <c r="J105" s="14" t="n"/>
      <c r="K105" s="30" t="n"/>
    </row>
    <row r="106">
      <c r="B106" s="29" t="n"/>
      <c r="C106" s="30" t="n"/>
      <c r="D106" s="31" t="n"/>
      <c r="E106" s="30" t="n"/>
      <c r="G106" s="29" t="n"/>
      <c r="H106" s="30" t="n"/>
      <c r="I106" s="31" t="n"/>
      <c r="J106" s="14" t="n"/>
      <c r="K106" s="30" t="n"/>
    </row>
    <row r="107">
      <c r="B107" s="29" t="n"/>
      <c r="C107" s="30" t="n"/>
      <c r="D107" s="31" t="n"/>
      <c r="E107" s="30" t="n"/>
      <c r="G107" s="29" t="n"/>
      <c r="H107" s="30" t="n"/>
      <c r="I107" s="31" t="n"/>
      <c r="J107" s="14" t="n"/>
      <c r="K107" s="30" t="n"/>
    </row>
    <row r="108">
      <c r="B108" s="29" t="n"/>
      <c r="C108" s="30" t="n"/>
      <c r="D108" s="31" t="n"/>
      <c r="E108" s="30" t="n"/>
      <c r="G108" s="29" t="n"/>
      <c r="H108" s="30" t="n"/>
      <c r="I108" s="31" t="n"/>
      <c r="J108" s="14" t="n"/>
      <c r="K108" s="30" t="n"/>
    </row>
    <row r="109">
      <c r="B109" s="29" t="n"/>
      <c r="C109" s="30" t="n"/>
      <c r="D109" s="31" t="n"/>
      <c r="E109" s="30" t="n"/>
      <c r="G109" s="29" t="n"/>
      <c r="H109" s="30" t="n"/>
      <c r="I109" s="31" t="n"/>
      <c r="J109" s="14" t="n"/>
      <c r="K109" s="30" t="n"/>
    </row>
    <row r="110">
      <c r="B110" s="29" t="n"/>
      <c r="C110" s="30" t="n"/>
      <c r="D110" s="31" t="n"/>
      <c r="E110" s="30" t="n"/>
      <c r="G110" s="29" t="n"/>
      <c r="H110" s="30" t="n"/>
      <c r="I110" s="31" t="n"/>
      <c r="J110" s="14" t="n"/>
      <c r="K110" s="30" t="n"/>
    </row>
    <row r="111">
      <c r="B111" s="29" t="n"/>
      <c r="C111" s="30" t="n"/>
      <c r="D111" s="31" t="n"/>
      <c r="E111" s="30" t="n"/>
      <c r="G111" s="29" t="n"/>
      <c r="H111" s="30" t="n"/>
      <c r="I111" s="31" t="n"/>
      <c r="J111" s="14" t="n"/>
      <c r="K111" s="30" t="n"/>
    </row>
    <row r="112">
      <c r="B112" s="29" t="n"/>
      <c r="C112" s="30" t="n"/>
      <c r="D112" s="31" t="n"/>
      <c r="E112" s="30" t="n"/>
      <c r="G112" s="29" t="n"/>
      <c r="H112" s="30" t="n"/>
      <c r="I112" s="31" t="n"/>
      <c r="J112" s="14" t="n"/>
      <c r="K112" s="30" t="n"/>
    </row>
    <row r="113">
      <c r="B113" s="29" t="n"/>
      <c r="C113" s="30" t="n"/>
      <c r="D113" s="31" t="n"/>
      <c r="E113" s="30" t="n"/>
      <c r="G113" s="29" t="n"/>
      <c r="H113" s="30" t="n"/>
      <c r="I113" s="31" t="n"/>
      <c r="J113" s="14" t="n"/>
      <c r="K113" s="30" t="n"/>
    </row>
    <row r="114">
      <c r="B114" s="29" t="n"/>
      <c r="C114" s="30" t="n"/>
      <c r="D114" s="31" t="n"/>
      <c r="E114" s="30" t="n"/>
      <c r="G114" s="29" t="n"/>
      <c r="H114" s="30" t="n"/>
      <c r="I114" s="31" t="n"/>
      <c r="J114" s="14" t="n"/>
      <c r="K114" s="30" t="n"/>
    </row>
    <row r="115">
      <c r="B115" s="29" t="n"/>
      <c r="C115" s="30" t="n"/>
      <c r="D115" s="31" t="n"/>
      <c r="E115" s="30" t="n"/>
      <c r="G115" s="29" t="n"/>
      <c r="H115" s="30" t="n"/>
      <c r="I115" s="31" t="n"/>
      <c r="J115" s="14" t="n"/>
      <c r="K115" s="30" t="n"/>
    </row>
    <row r="116">
      <c r="B116" s="29" t="n"/>
      <c r="C116" s="30" t="n"/>
      <c r="D116" s="31" t="n"/>
      <c r="E116" s="30" t="n"/>
      <c r="G116" s="29" t="n"/>
      <c r="H116" s="30" t="n"/>
      <c r="I116" s="31" t="n"/>
      <c r="J116" s="14" t="n"/>
      <c r="K116" s="30" t="n"/>
    </row>
    <row r="117">
      <c r="B117" s="29" t="n"/>
      <c r="C117" s="30" t="n"/>
      <c r="D117" s="31" t="n"/>
      <c r="E117" s="30" t="n"/>
      <c r="G117" s="29" t="n"/>
      <c r="H117" s="30" t="n"/>
      <c r="I117" s="31" t="n"/>
      <c r="J117" s="14" t="n"/>
      <c r="K117" s="30" t="n"/>
    </row>
    <row r="118">
      <c r="B118" s="29" t="n"/>
      <c r="C118" s="30" t="n"/>
      <c r="D118" s="31" t="n"/>
      <c r="E118" s="30" t="n"/>
      <c r="G118" s="29" t="n"/>
      <c r="H118" s="30" t="n"/>
      <c r="I118" s="31" t="n"/>
      <c r="J118" s="14" t="n"/>
      <c r="K118" s="30" t="n"/>
    </row>
    <row r="119">
      <c r="B119" s="29" t="n"/>
      <c r="C119" s="30" t="n"/>
      <c r="D119" s="31" t="n"/>
      <c r="E119" s="30" t="n"/>
      <c r="G119" s="29" t="n"/>
      <c r="H119" s="30" t="n"/>
      <c r="I119" s="31" t="n"/>
      <c r="J119" s="14" t="n"/>
      <c r="K119" s="30" t="n"/>
    </row>
    <row r="120">
      <c r="B120" s="29" t="n"/>
      <c r="C120" s="30" t="n"/>
      <c r="D120" s="31" t="n"/>
      <c r="E120" s="30" t="n"/>
      <c r="G120" s="29" t="n"/>
      <c r="H120" s="30" t="n"/>
      <c r="I120" s="31" t="n"/>
      <c r="J120" s="14" t="n"/>
      <c r="K120" s="30" t="n"/>
    </row>
    <row r="121">
      <c r="B121" s="29" t="n"/>
      <c r="C121" s="30" t="n"/>
      <c r="D121" s="31" t="n"/>
      <c r="E121" s="30" t="n"/>
      <c r="G121" s="29" t="n"/>
      <c r="H121" s="30" t="n"/>
      <c r="I121" s="31" t="n"/>
      <c r="J121" s="14" t="n"/>
      <c r="K121" s="30" t="n"/>
    </row>
    <row r="122">
      <c r="B122" s="29" t="n"/>
      <c r="C122" s="30" t="n"/>
      <c r="D122" s="31" t="n"/>
      <c r="E122" s="30" t="n"/>
      <c r="G122" s="29" t="n"/>
      <c r="H122" s="30" t="n"/>
      <c r="I122" s="31" t="n"/>
      <c r="J122" s="14" t="n"/>
      <c r="K122" s="30" t="n"/>
    </row>
    <row r="123">
      <c r="B123" s="29" t="n"/>
      <c r="C123" s="30" t="n"/>
      <c r="D123" s="31" t="n"/>
      <c r="E123" s="30" t="n"/>
      <c r="G123" s="29" t="n"/>
      <c r="H123" s="30" t="n"/>
      <c r="I123" s="31" t="n"/>
      <c r="J123" s="14" t="n"/>
      <c r="K123" s="30" t="n"/>
    </row>
    <row r="124">
      <c r="B124" s="29" t="n"/>
      <c r="C124" s="30" t="n"/>
      <c r="D124" s="31" t="n"/>
      <c r="E124" s="30" t="n"/>
      <c r="G124" s="29" t="n"/>
      <c r="H124" s="30" t="n"/>
      <c r="I124" s="31" t="n"/>
      <c r="J124" s="14" t="n"/>
      <c r="K124" s="30" t="n"/>
    </row>
    <row r="125">
      <c r="B125" s="29" t="n"/>
      <c r="C125" s="30" t="n"/>
      <c r="D125" s="31" t="n"/>
      <c r="E125" s="30" t="n"/>
      <c r="G125" s="29" t="n"/>
      <c r="H125" s="30" t="n"/>
      <c r="I125" s="31" t="n"/>
      <c r="J125" s="14" t="n"/>
      <c r="K125" s="30" t="n"/>
    </row>
  </sheetData>
  <mergeCells count="1">
    <mergeCell ref="A1:N1"/>
  </mergeCells>
  <conditionalFormatting sqref="C13">
    <cfRule type="cellIs" priority="1" operator="greaterThan" dxfId="0">
      <formula>0.10</formula>
    </cfRule>
  </conditionalFormatting>
  <conditionalFormatting sqref="C14">
    <cfRule type="cellIs" priority="2" operator="greaterThan" dxfId="0">
      <formula>0.05</formula>
    </cfRule>
  </conditionalFormatting>
  <conditionalFormatting sqref="N9:N22">
    <cfRule type="colorScale" priority="3">
      <colorScale>
        <cfvo type="min"/>
        <cfvo type="percentile" val="50"/>
        <cfvo type="max"/>
        <color rgb="00F7F0CC"/>
        <color rgb="00E8B58F"/>
        <color rgb="00802F2D"/>
      </colorScale>
    </cfRule>
  </conditionalFormatting>
  <dataValidations count="4">
    <dataValidation sqref="C5" showDropDown="0" showInputMessage="0" showErrorMessage="0" allowBlank="1" type="list">
      <formula1>=Config!$D$2:$D$5</formula1>
    </dataValidation>
    <dataValidation sqref="C26:C125" showDropDown="0" showInputMessage="0" showErrorMessage="0" allowBlank="1" type="list">
      <formula1>=Config!$A$2:$A$9</formula1>
    </dataValidation>
    <dataValidation sqref="H26:H125" showDropDown="0" showInputMessage="0" showErrorMessage="0" allowBlank="1" type="list">
      <formula1>=Config!$B$2:$B$15</formula1>
    </dataValidation>
    <dataValidation sqref="J26:J125" showDropDown="0" showInputMessage="0" showErrorMessage="0" allowBlank="1" type="list">
      <formula1>=Config!$E$2:$E$3</formula1>
    </dataValidation>
  </dataValidation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N125"/>
  <sheetViews>
    <sheetView showGridLines="0" workbookViewId="0">
      <pane ySplit="25" topLeftCell="A26" activePane="bottomLeft" state="frozen"/>
      <selection pane="bottomLeft" activeCell="A1" sqref="A1"/>
    </sheetView>
  </sheetViews>
  <sheetFormatPr baseColWidth="8" defaultRowHeight="15"/>
  <cols>
    <col width="3" customWidth="1" min="1" max="1"/>
    <col width="14" customWidth="1" min="2" max="2"/>
    <col width="30" customWidth="1" min="3" max="3"/>
    <col width="12" customWidth="1" min="4" max="4"/>
    <col width="20" customWidth="1" min="5" max="5"/>
    <col width="3" customWidth="1" min="6" max="6"/>
    <col width="14" customWidth="1" min="7" max="7"/>
    <col width="34" customWidth="1" min="8" max="8"/>
    <col width="12" customWidth="1" min="9" max="9"/>
    <col width="10" customWidth="1" min="10" max="10"/>
    <col width="20" customWidth="1" min="11" max="11"/>
    <col width="3" customWidth="1" min="12" max="12"/>
    <col width="28" customWidth="1" min="13" max="13"/>
    <col width="14" customWidth="1" min="14" max="14"/>
  </cols>
  <sheetData>
    <row r="1" ht="34" customHeight="1">
      <c r="A1" s="10" t="inlineStr">
        <is>
          <t>NOVEMBER — The Leak Tracker</t>
        </is>
      </c>
    </row>
    <row r="2">
      <c r="B2" s="3" t="inlineStr">
        <is>
          <t>Pick your season.  Enter starting balance.  Log income + expenses.  KPIs update as you go.</t>
        </is>
      </c>
    </row>
    <row r="3"/>
    <row r="4">
      <c r="B4" s="1" t="inlineStr">
        <is>
          <t>Starting balance</t>
        </is>
      </c>
      <c r="C4" s="22" t="n">
        <v>0</v>
      </c>
      <c r="D4" s="3" t="inlineStr">
        <is>
          <t>End of last month, or today if first entry.</t>
        </is>
      </c>
    </row>
    <row r="5">
      <c r="B5" s="1" t="inlineStr">
        <is>
          <t>Season this month</t>
        </is>
      </c>
      <c r="C5" s="11" t="inlineStr">
        <is>
          <t>Caribbean (Nov-Apr)</t>
        </is>
      </c>
      <c r="D5" s="3" t="inlineStr">
        <is>
          <t>Drives expected-spend reference and helps you see which season leaks more.</t>
        </is>
      </c>
    </row>
    <row r="6"/>
    <row r="7">
      <c r="B7" s="12" t="inlineStr">
        <is>
          <t>MONTHLY KPIs</t>
        </is>
      </c>
      <c r="M7" s="1" t="inlineStr">
        <is>
          <t>Top expense categories (Self only)</t>
        </is>
      </c>
    </row>
    <row r="8">
      <c r="B8" s="14" t="inlineStr">
        <is>
          <t>Income this month</t>
        </is>
      </c>
      <c r="C8" s="18">
        <f>SUM(D26:D125)+C22</f>
        <v/>
      </c>
      <c r="M8" s="23" t="inlineStr">
        <is>
          <t>Category</t>
        </is>
      </c>
      <c r="N8" s="23" t="inlineStr">
        <is>
          <t>Total</t>
        </is>
      </c>
    </row>
    <row r="9">
      <c r="B9" s="14" t="inlineStr">
        <is>
          <t>Expenses this month (Self)</t>
        </is>
      </c>
      <c r="C9" s="18">
        <f>SUMIF(J26:J125,"Self",I26:I125)</f>
        <v/>
      </c>
      <c r="M9" s="14" t="inlineStr">
        <is>
          <t>Shore rent (off-season lease)</t>
        </is>
      </c>
      <c r="N9" s="24">
        <f>SUMIFS(I26:I125,H26:H125,"Shore rent (off-season lease)",J26:J125,"Self")</f>
        <v/>
      </c>
    </row>
    <row r="10">
      <c r="B10" s="14" t="inlineStr">
        <is>
          <t>Net (income − Self expenses)</t>
        </is>
      </c>
      <c r="C10" s="18">
        <f>C8-C9</f>
        <v/>
      </c>
      <c r="M10" s="14" t="inlineStr">
        <is>
          <t>Groceries (shore-leave weeks)</t>
        </is>
      </c>
      <c r="N10" s="24">
        <f>SUMIFS(I26:I125,H26:H125,"Groceries (shore-leave weeks)",J26:J125,"Self")</f>
        <v/>
      </c>
    </row>
    <row r="11">
      <c r="B11" s="14" t="inlineStr">
        <is>
          <t>End-of-month balance</t>
        </is>
      </c>
      <c r="C11" s="18">
        <f>C4+C10</f>
        <v/>
      </c>
      <c r="M11" s="14" t="inlineStr">
        <is>
          <t>Flights home (rotation + emergency)</t>
        </is>
      </c>
      <c r="N11" s="24">
        <f>SUMIFS(I26:I125,H26:H125,"Flights home (rotation + emergency)",J26:J125,"Self")</f>
        <v/>
      </c>
    </row>
    <row r="12">
      <c r="B12" s="14" t="inlineStr">
        <is>
          <t>Save rate this month</t>
        </is>
      </c>
      <c r="C12" s="19">
        <f>IFERROR(C10/C8,0)</f>
        <v/>
      </c>
      <c r="M12" s="14" t="inlineStr">
        <is>
          <t>Port nights (bars + dinners + cab)</t>
        </is>
      </c>
      <c r="N12" s="24">
        <f>SUMIFS(I26:I125,H26:H125,"Port nights (bars + dinners + cab)",J26:J125,"Self")</f>
        <v/>
      </c>
    </row>
    <row r="13">
      <c r="B13" s="14" t="inlineStr">
        <is>
          <t>Port nights % of income</t>
        </is>
      </c>
      <c r="C13" s="19">
        <f>IFERROR(SUMIFS(I26:I125,H26:H125,"Port nights (bars + dinners + cab)",J26:J125,"Self")/C8,0)</f>
        <v/>
      </c>
      <c r="M13" s="14" t="inlineStr">
        <is>
          <t>Family remittances</t>
        </is>
      </c>
      <c r="N13" s="24">
        <f>SUMIFS(I26:I125,H26:H125,"Family remittances",J26:J125,"Self")</f>
        <v/>
      </c>
    </row>
    <row r="14">
      <c r="B14" s="14" t="inlineStr">
        <is>
          <t>FX + banking % of income</t>
        </is>
      </c>
      <c r="C14" s="19">
        <f>IFERROR(SUMIFS(I26:I125,H26:H125,"FX + banking fees",J26:J125,"Self")/C8,0)</f>
        <v/>
      </c>
      <c r="M14" s="14" t="inlineStr">
        <is>
          <t>FX + banking fees</t>
        </is>
      </c>
      <c r="N14" s="24">
        <f>SUMIFS(I26:I125,H26:H125,"FX + banking fees",J26:J125,"Self")</f>
        <v/>
      </c>
    </row>
    <row r="15">
      <c r="M15" s="14" t="inlineStr">
        <is>
          <t>Kit &amp; uniform</t>
        </is>
      </c>
      <c r="N15" s="24">
        <f>SUMIFS(I26:I125,H26:H125,"Kit &amp; uniform",J26:J125,"Self")</f>
        <v/>
      </c>
    </row>
    <row r="16">
      <c r="B16" s="12" t="inlineStr">
        <is>
          <t>CHARTER TIPS THIS MONTH</t>
        </is>
      </c>
      <c r="M16" s="14" t="inlineStr">
        <is>
          <t>Certifications + visas</t>
        </is>
      </c>
      <c r="N16" s="24">
        <f>SUMIFS(I26:I125,H26:H125,"Certifications + visas",J26:J125,"Self")</f>
        <v/>
      </c>
    </row>
    <row r="17">
      <c r="B17" s="25" t="inlineStr">
        <is>
          <t>Sum charter fees this month</t>
        </is>
      </c>
      <c r="C17" s="15" t="n">
        <v>0</v>
      </c>
      <c r="M17" s="14" t="inlineStr">
        <is>
          <t>Comms (SIM + roaming + Starlink)</t>
        </is>
      </c>
      <c r="N17" s="24">
        <f>SUMIFS(I26:I125,H26:H125,"Comms (SIM + roaming + Starlink)",J26:J125,"Self")</f>
        <v/>
      </c>
    </row>
    <row r="18">
      <c r="B18" s="25" t="inlineStr">
        <is>
          <t>Tip percentage</t>
        </is>
      </c>
      <c r="C18" s="26" t="n">
        <v>0.12</v>
      </c>
      <c r="D18" s="3" t="inlineStr">
        <is>
          <t>10-15% typical.  15-20% strong charter.</t>
        </is>
      </c>
      <c r="M18" s="14" t="inlineStr">
        <is>
          <t>Health + insurance</t>
        </is>
      </c>
      <c r="N18" s="24">
        <f>SUMIFS(I26:I125,H26:H125,"Health + insurance",J26:J125,"Self")</f>
        <v/>
      </c>
    </row>
    <row r="19">
      <c r="B19" s="25" t="inlineStr">
        <is>
          <t>Your pool share</t>
        </is>
      </c>
      <c r="C19" s="26" t="n">
        <v>0.1</v>
      </c>
      <c r="D19" s="3" t="inlineStr">
        <is>
          <t>Interior 45-55% total → junior stew maybe 8-12%.  Deck 30-40% pool → deckhand 6-10%.</t>
        </is>
      </c>
      <c r="M19" s="14" t="inlineStr">
        <is>
          <t>Local transport (taxis + scooters)</t>
        </is>
      </c>
      <c r="N19" s="24">
        <f>SUMIFS(I26:I125,H26:H125,"Local transport (taxis + scooters)",J26:J125,"Self")</f>
        <v/>
      </c>
    </row>
    <row r="20">
      <c r="B20" s="25" t="inlineStr">
        <is>
          <t>Total tip pool</t>
        </is>
      </c>
      <c r="C20" s="16">
        <f>C17*C18</f>
        <v/>
      </c>
      <c r="M20" s="14" t="inlineStr">
        <is>
          <t>Laundry / dry cleaning</t>
        </is>
      </c>
      <c r="N20" s="24">
        <f>SUMIFS(I26:I125,H26:H125,"Laundry / dry cleaning",J26:J125,"Self")</f>
        <v/>
      </c>
    </row>
    <row r="21">
      <c r="B21" s="1" t="inlineStr">
        <is>
          <t>Your take (goes to Income)</t>
        </is>
      </c>
      <c r="M21" s="14" t="inlineStr">
        <is>
          <t>Debt / loan payments</t>
        </is>
      </c>
      <c r="N21" s="24">
        <f>SUMIFS(I26:I125,H26:H125,"Debt / loan payments",J26:J125,"Self")</f>
        <v/>
      </c>
    </row>
    <row r="22">
      <c r="B22" s="27" t="inlineStr">
        <is>
          <t>Your monthly tips</t>
        </is>
      </c>
      <c r="C22" s="28">
        <f>C20*C19</f>
        <v/>
      </c>
      <c r="M22" s="14" t="inlineStr">
        <is>
          <t>Other + subscriptions + gifts</t>
        </is>
      </c>
      <c r="N22" s="24">
        <f>SUMIFS(I26:I125,H26:H125,"Other + subscriptions + gifts",J26:J125,"Self")</f>
        <v/>
      </c>
    </row>
    <row r="23"/>
    <row r="24">
      <c r="B24" s="12" t="inlineStr">
        <is>
          <t>INCOME LOG</t>
        </is>
      </c>
      <c r="G24" s="12" t="inlineStr">
        <is>
          <t>EXPENSE LOG</t>
        </is>
      </c>
    </row>
    <row r="25">
      <c r="B25" s="13" t="inlineStr">
        <is>
          <t>Date</t>
        </is>
      </c>
      <c r="C25" s="13" t="inlineStr">
        <is>
          <t>Category</t>
        </is>
      </c>
      <c r="D25" s="13" t="inlineStr">
        <is>
          <t>Amount</t>
        </is>
      </c>
      <c r="E25" s="13" t="inlineStr">
        <is>
          <t>Note</t>
        </is>
      </c>
      <c r="G25" s="13" t="inlineStr">
        <is>
          <t>Date</t>
        </is>
      </c>
      <c r="H25" s="13" t="inlineStr">
        <is>
          <t>Category</t>
        </is>
      </c>
      <c r="I25" s="13" t="inlineStr">
        <is>
          <t>Amount</t>
        </is>
      </c>
      <c r="J25" s="13" t="inlineStr">
        <is>
          <t>Paid by</t>
        </is>
      </c>
      <c r="K25" s="13" t="inlineStr">
        <is>
          <t>Note</t>
        </is>
      </c>
    </row>
    <row r="26">
      <c r="B26" s="29" t="n"/>
      <c r="C26" s="30" t="n"/>
      <c r="D26" s="31" t="n"/>
      <c r="E26" s="30" t="n"/>
      <c r="G26" s="29" t="n"/>
      <c r="H26" s="30" t="n"/>
      <c r="I26" s="31" t="n"/>
      <c r="J26" s="14" t="n"/>
      <c r="K26" s="30" t="n"/>
    </row>
    <row r="27">
      <c r="B27" s="29" t="n"/>
      <c r="C27" s="30" t="n"/>
      <c r="D27" s="31" t="n"/>
      <c r="E27" s="30" t="n"/>
      <c r="G27" s="29" t="n"/>
      <c r="H27" s="30" t="n"/>
      <c r="I27" s="31" t="n"/>
      <c r="J27" s="14" t="n"/>
      <c r="K27" s="30" t="n"/>
    </row>
    <row r="28">
      <c r="B28" s="29" t="n"/>
      <c r="C28" s="30" t="n"/>
      <c r="D28" s="31" t="n"/>
      <c r="E28" s="30" t="n"/>
      <c r="G28" s="29" t="n"/>
      <c r="H28" s="30" t="n"/>
      <c r="I28" s="31" t="n"/>
      <c r="J28" s="14" t="n"/>
      <c r="K28" s="30" t="n"/>
    </row>
    <row r="29">
      <c r="B29" s="29" t="n"/>
      <c r="C29" s="30" t="n"/>
      <c r="D29" s="31" t="n"/>
      <c r="E29" s="30" t="n"/>
      <c r="G29" s="29" t="n"/>
      <c r="H29" s="30" t="n"/>
      <c r="I29" s="31" t="n"/>
      <c r="J29" s="14" t="n"/>
      <c r="K29" s="30" t="n"/>
    </row>
    <row r="30">
      <c r="B30" s="29" t="n"/>
      <c r="C30" s="30" t="n"/>
      <c r="D30" s="31" t="n"/>
      <c r="E30" s="30" t="n"/>
      <c r="G30" s="29" t="n"/>
      <c r="H30" s="30" t="n"/>
      <c r="I30" s="31" t="n"/>
      <c r="J30" s="14" t="n"/>
      <c r="K30" s="30" t="n"/>
    </row>
    <row r="31">
      <c r="B31" s="29" t="n"/>
      <c r="C31" s="30" t="n"/>
      <c r="D31" s="31" t="n"/>
      <c r="E31" s="30" t="n"/>
      <c r="G31" s="29" t="n"/>
      <c r="H31" s="30" t="n"/>
      <c r="I31" s="31" t="n"/>
      <c r="J31" s="14" t="n"/>
      <c r="K31" s="30" t="n"/>
    </row>
    <row r="32">
      <c r="B32" s="29" t="n"/>
      <c r="C32" s="30" t="n"/>
      <c r="D32" s="31" t="n"/>
      <c r="E32" s="30" t="n"/>
      <c r="G32" s="29" t="n"/>
      <c r="H32" s="30" t="n"/>
      <c r="I32" s="31" t="n"/>
      <c r="J32" s="14" t="n"/>
      <c r="K32" s="30" t="n"/>
    </row>
    <row r="33">
      <c r="B33" s="29" t="n"/>
      <c r="C33" s="30" t="n"/>
      <c r="D33" s="31" t="n"/>
      <c r="E33" s="30" t="n"/>
      <c r="G33" s="29" t="n"/>
      <c r="H33" s="30" t="n"/>
      <c r="I33" s="31" t="n"/>
      <c r="J33" s="14" t="n"/>
      <c r="K33" s="30" t="n"/>
    </row>
    <row r="34">
      <c r="B34" s="29" t="n"/>
      <c r="C34" s="30" t="n"/>
      <c r="D34" s="31" t="n"/>
      <c r="E34" s="30" t="n"/>
      <c r="G34" s="29" t="n"/>
      <c r="H34" s="30" t="n"/>
      <c r="I34" s="31" t="n"/>
      <c r="J34" s="14" t="n"/>
      <c r="K34" s="30" t="n"/>
    </row>
    <row r="35">
      <c r="B35" s="29" t="n"/>
      <c r="C35" s="30" t="n"/>
      <c r="D35" s="31" t="n"/>
      <c r="E35" s="30" t="n"/>
      <c r="G35" s="29" t="n"/>
      <c r="H35" s="30" t="n"/>
      <c r="I35" s="31" t="n"/>
      <c r="J35" s="14" t="n"/>
      <c r="K35" s="30" t="n"/>
    </row>
    <row r="36">
      <c r="B36" s="29" t="n"/>
      <c r="C36" s="30" t="n"/>
      <c r="D36" s="31" t="n"/>
      <c r="E36" s="30" t="n"/>
      <c r="G36" s="29" t="n"/>
      <c r="H36" s="30" t="n"/>
      <c r="I36" s="31" t="n"/>
      <c r="J36" s="14" t="n"/>
      <c r="K36" s="30" t="n"/>
    </row>
    <row r="37">
      <c r="B37" s="29" t="n"/>
      <c r="C37" s="30" t="n"/>
      <c r="D37" s="31" t="n"/>
      <c r="E37" s="30" t="n"/>
      <c r="G37" s="29" t="n"/>
      <c r="H37" s="30" t="n"/>
      <c r="I37" s="31" t="n"/>
      <c r="J37" s="14" t="n"/>
      <c r="K37" s="30" t="n"/>
    </row>
    <row r="38">
      <c r="B38" s="29" t="n"/>
      <c r="C38" s="30" t="n"/>
      <c r="D38" s="31" t="n"/>
      <c r="E38" s="30" t="n"/>
      <c r="G38" s="29" t="n"/>
      <c r="H38" s="30" t="n"/>
      <c r="I38" s="31" t="n"/>
      <c r="J38" s="14" t="n"/>
      <c r="K38" s="30" t="n"/>
    </row>
    <row r="39">
      <c r="B39" s="29" t="n"/>
      <c r="C39" s="30" t="n"/>
      <c r="D39" s="31" t="n"/>
      <c r="E39" s="30" t="n"/>
      <c r="G39" s="29" t="n"/>
      <c r="H39" s="30" t="n"/>
      <c r="I39" s="31" t="n"/>
      <c r="J39" s="14" t="n"/>
      <c r="K39" s="30" t="n"/>
    </row>
    <row r="40">
      <c r="B40" s="29" t="n"/>
      <c r="C40" s="30" t="n"/>
      <c r="D40" s="31" t="n"/>
      <c r="E40" s="30" t="n"/>
      <c r="G40" s="29" t="n"/>
      <c r="H40" s="30" t="n"/>
      <c r="I40" s="31" t="n"/>
      <c r="J40" s="14" t="n"/>
      <c r="K40" s="30" t="n"/>
    </row>
    <row r="41">
      <c r="B41" s="29" t="n"/>
      <c r="C41" s="30" t="n"/>
      <c r="D41" s="31" t="n"/>
      <c r="E41" s="30" t="n"/>
      <c r="G41" s="29" t="n"/>
      <c r="H41" s="30" t="n"/>
      <c r="I41" s="31" t="n"/>
      <c r="J41" s="14" t="n"/>
      <c r="K41" s="30" t="n"/>
    </row>
    <row r="42">
      <c r="B42" s="29" t="n"/>
      <c r="C42" s="30" t="n"/>
      <c r="D42" s="31" t="n"/>
      <c r="E42" s="30" t="n"/>
      <c r="G42" s="29" t="n"/>
      <c r="H42" s="30" t="n"/>
      <c r="I42" s="31" t="n"/>
      <c r="J42" s="14" t="n"/>
      <c r="K42" s="30" t="n"/>
    </row>
    <row r="43">
      <c r="B43" s="29" t="n"/>
      <c r="C43" s="30" t="n"/>
      <c r="D43" s="31" t="n"/>
      <c r="E43" s="30" t="n"/>
      <c r="G43" s="29" t="n"/>
      <c r="H43" s="30" t="n"/>
      <c r="I43" s="31" t="n"/>
      <c r="J43" s="14" t="n"/>
      <c r="K43" s="30" t="n"/>
    </row>
    <row r="44">
      <c r="B44" s="29" t="n"/>
      <c r="C44" s="30" t="n"/>
      <c r="D44" s="31" t="n"/>
      <c r="E44" s="30" t="n"/>
      <c r="G44" s="29" t="n"/>
      <c r="H44" s="30" t="n"/>
      <c r="I44" s="31" t="n"/>
      <c r="J44" s="14" t="n"/>
      <c r="K44" s="30" t="n"/>
    </row>
    <row r="45">
      <c r="B45" s="29" t="n"/>
      <c r="C45" s="30" t="n"/>
      <c r="D45" s="31" t="n"/>
      <c r="E45" s="30" t="n"/>
      <c r="G45" s="29" t="n"/>
      <c r="H45" s="30" t="n"/>
      <c r="I45" s="31" t="n"/>
      <c r="J45" s="14" t="n"/>
      <c r="K45" s="30" t="n"/>
    </row>
    <row r="46">
      <c r="B46" s="29" t="n"/>
      <c r="C46" s="30" t="n"/>
      <c r="D46" s="31" t="n"/>
      <c r="E46" s="30" t="n"/>
      <c r="G46" s="29" t="n"/>
      <c r="H46" s="30" t="n"/>
      <c r="I46" s="31" t="n"/>
      <c r="J46" s="14" t="n"/>
      <c r="K46" s="30" t="n"/>
    </row>
    <row r="47">
      <c r="B47" s="29" t="n"/>
      <c r="C47" s="30" t="n"/>
      <c r="D47" s="31" t="n"/>
      <c r="E47" s="30" t="n"/>
      <c r="G47" s="29" t="n"/>
      <c r="H47" s="30" t="n"/>
      <c r="I47" s="31" t="n"/>
      <c r="J47" s="14" t="n"/>
      <c r="K47" s="30" t="n"/>
    </row>
    <row r="48">
      <c r="B48" s="29" t="n"/>
      <c r="C48" s="30" t="n"/>
      <c r="D48" s="31" t="n"/>
      <c r="E48" s="30" t="n"/>
      <c r="G48" s="29" t="n"/>
      <c r="H48" s="30" t="n"/>
      <c r="I48" s="31" t="n"/>
      <c r="J48" s="14" t="n"/>
      <c r="K48" s="30" t="n"/>
    </row>
    <row r="49">
      <c r="B49" s="29" t="n"/>
      <c r="C49" s="30" t="n"/>
      <c r="D49" s="31" t="n"/>
      <c r="E49" s="30" t="n"/>
      <c r="G49" s="29" t="n"/>
      <c r="H49" s="30" t="n"/>
      <c r="I49" s="31" t="n"/>
      <c r="J49" s="14" t="n"/>
      <c r="K49" s="30" t="n"/>
    </row>
    <row r="50">
      <c r="B50" s="29" t="n"/>
      <c r="C50" s="30" t="n"/>
      <c r="D50" s="31" t="n"/>
      <c r="E50" s="30" t="n"/>
      <c r="G50" s="29" t="n"/>
      <c r="H50" s="30" t="n"/>
      <c r="I50" s="31" t="n"/>
      <c r="J50" s="14" t="n"/>
      <c r="K50" s="30" t="n"/>
    </row>
    <row r="51">
      <c r="B51" s="29" t="n"/>
      <c r="C51" s="30" t="n"/>
      <c r="D51" s="31" t="n"/>
      <c r="E51" s="30" t="n"/>
      <c r="G51" s="29" t="n"/>
      <c r="H51" s="30" t="n"/>
      <c r="I51" s="31" t="n"/>
      <c r="J51" s="14" t="n"/>
      <c r="K51" s="30" t="n"/>
    </row>
    <row r="52">
      <c r="B52" s="29" t="n"/>
      <c r="C52" s="30" t="n"/>
      <c r="D52" s="31" t="n"/>
      <c r="E52" s="30" t="n"/>
      <c r="G52" s="29" t="n"/>
      <c r="H52" s="30" t="n"/>
      <c r="I52" s="31" t="n"/>
      <c r="J52" s="14" t="n"/>
      <c r="K52" s="30" t="n"/>
    </row>
    <row r="53">
      <c r="B53" s="29" t="n"/>
      <c r="C53" s="30" t="n"/>
      <c r="D53" s="31" t="n"/>
      <c r="E53" s="30" t="n"/>
      <c r="G53" s="29" t="n"/>
      <c r="H53" s="30" t="n"/>
      <c r="I53" s="31" t="n"/>
      <c r="J53" s="14" t="n"/>
      <c r="K53" s="30" t="n"/>
    </row>
    <row r="54">
      <c r="B54" s="29" t="n"/>
      <c r="C54" s="30" t="n"/>
      <c r="D54" s="31" t="n"/>
      <c r="E54" s="30" t="n"/>
      <c r="G54" s="29" t="n"/>
      <c r="H54" s="30" t="n"/>
      <c r="I54" s="31" t="n"/>
      <c r="J54" s="14" t="n"/>
      <c r="K54" s="30" t="n"/>
    </row>
    <row r="55">
      <c r="B55" s="29" t="n"/>
      <c r="C55" s="30" t="n"/>
      <c r="D55" s="31" t="n"/>
      <c r="E55" s="30" t="n"/>
      <c r="G55" s="29" t="n"/>
      <c r="H55" s="30" t="n"/>
      <c r="I55" s="31" t="n"/>
      <c r="J55" s="14" t="n"/>
      <c r="K55" s="30" t="n"/>
    </row>
    <row r="56">
      <c r="B56" s="29" t="n"/>
      <c r="C56" s="30" t="n"/>
      <c r="D56" s="31" t="n"/>
      <c r="E56" s="30" t="n"/>
      <c r="G56" s="29" t="n"/>
      <c r="H56" s="30" t="n"/>
      <c r="I56" s="31" t="n"/>
      <c r="J56" s="14" t="n"/>
      <c r="K56" s="30" t="n"/>
    </row>
    <row r="57">
      <c r="B57" s="29" t="n"/>
      <c r="C57" s="30" t="n"/>
      <c r="D57" s="31" t="n"/>
      <c r="E57" s="30" t="n"/>
      <c r="G57" s="29" t="n"/>
      <c r="H57" s="30" t="n"/>
      <c r="I57" s="31" t="n"/>
      <c r="J57" s="14" t="n"/>
      <c r="K57" s="30" t="n"/>
    </row>
    <row r="58">
      <c r="B58" s="29" t="n"/>
      <c r="C58" s="30" t="n"/>
      <c r="D58" s="31" t="n"/>
      <c r="E58" s="30" t="n"/>
      <c r="G58" s="29" t="n"/>
      <c r="H58" s="30" t="n"/>
      <c r="I58" s="31" t="n"/>
      <c r="J58" s="14" t="n"/>
      <c r="K58" s="30" t="n"/>
    </row>
    <row r="59">
      <c r="B59" s="29" t="n"/>
      <c r="C59" s="30" t="n"/>
      <c r="D59" s="31" t="n"/>
      <c r="E59" s="30" t="n"/>
      <c r="G59" s="29" t="n"/>
      <c r="H59" s="30" t="n"/>
      <c r="I59" s="31" t="n"/>
      <c r="J59" s="14" t="n"/>
      <c r="K59" s="30" t="n"/>
    </row>
    <row r="60">
      <c r="B60" s="29" t="n"/>
      <c r="C60" s="30" t="n"/>
      <c r="D60" s="31" t="n"/>
      <c r="E60" s="30" t="n"/>
      <c r="G60" s="29" t="n"/>
      <c r="H60" s="30" t="n"/>
      <c r="I60" s="31" t="n"/>
      <c r="J60" s="14" t="n"/>
      <c r="K60" s="30" t="n"/>
    </row>
    <row r="61">
      <c r="B61" s="29" t="n"/>
      <c r="C61" s="30" t="n"/>
      <c r="D61" s="31" t="n"/>
      <c r="E61" s="30" t="n"/>
      <c r="G61" s="29" t="n"/>
      <c r="H61" s="30" t="n"/>
      <c r="I61" s="31" t="n"/>
      <c r="J61" s="14" t="n"/>
      <c r="K61" s="30" t="n"/>
    </row>
    <row r="62">
      <c r="B62" s="29" t="n"/>
      <c r="C62" s="30" t="n"/>
      <c r="D62" s="31" t="n"/>
      <c r="E62" s="30" t="n"/>
      <c r="G62" s="29" t="n"/>
      <c r="H62" s="30" t="n"/>
      <c r="I62" s="31" t="n"/>
      <c r="J62" s="14" t="n"/>
      <c r="K62" s="30" t="n"/>
    </row>
    <row r="63">
      <c r="B63" s="29" t="n"/>
      <c r="C63" s="30" t="n"/>
      <c r="D63" s="31" t="n"/>
      <c r="E63" s="30" t="n"/>
      <c r="G63" s="29" t="n"/>
      <c r="H63" s="30" t="n"/>
      <c r="I63" s="31" t="n"/>
      <c r="J63" s="14" t="n"/>
      <c r="K63" s="30" t="n"/>
    </row>
    <row r="64">
      <c r="B64" s="29" t="n"/>
      <c r="C64" s="30" t="n"/>
      <c r="D64" s="31" t="n"/>
      <c r="E64" s="30" t="n"/>
      <c r="G64" s="29" t="n"/>
      <c r="H64" s="30" t="n"/>
      <c r="I64" s="31" t="n"/>
      <c r="J64" s="14" t="n"/>
      <c r="K64" s="30" t="n"/>
    </row>
    <row r="65">
      <c r="B65" s="29" t="n"/>
      <c r="C65" s="30" t="n"/>
      <c r="D65" s="31" t="n"/>
      <c r="E65" s="30" t="n"/>
      <c r="G65" s="29" t="n"/>
      <c r="H65" s="30" t="n"/>
      <c r="I65" s="31" t="n"/>
      <c r="J65" s="14" t="n"/>
      <c r="K65" s="30" t="n"/>
    </row>
    <row r="66">
      <c r="B66" s="29" t="n"/>
      <c r="C66" s="30" t="n"/>
      <c r="D66" s="31" t="n"/>
      <c r="E66" s="30" t="n"/>
      <c r="G66" s="29" t="n"/>
      <c r="H66" s="30" t="n"/>
      <c r="I66" s="31" t="n"/>
      <c r="J66" s="14" t="n"/>
      <c r="K66" s="30" t="n"/>
    </row>
    <row r="67">
      <c r="B67" s="29" t="n"/>
      <c r="C67" s="30" t="n"/>
      <c r="D67" s="31" t="n"/>
      <c r="E67" s="30" t="n"/>
      <c r="G67" s="29" t="n"/>
      <c r="H67" s="30" t="n"/>
      <c r="I67" s="31" t="n"/>
      <c r="J67" s="14" t="n"/>
      <c r="K67" s="30" t="n"/>
    </row>
    <row r="68">
      <c r="B68" s="29" t="n"/>
      <c r="C68" s="30" t="n"/>
      <c r="D68" s="31" t="n"/>
      <c r="E68" s="30" t="n"/>
      <c r="G68" s="29" t="n"/>
      <c r="H68" s="30" t="n"/>
      <c r="I68" s="31" t="n"/>
      <c r="J68" s="14" t="n"/>
      <c r="K68" s="30" t="n"/>
    </row>
    <row r="69">
      <c r="B69" s="29" t="n"/>
      <c r="C69" s="30" t="n"/>
      <c r="D69" s="31" t="n"/>
      <c r="E69" s="30" t="n"/>
      <c r="G69" s="29" t="n"/>
      <c r="H69" s="30" t="n"/>
      <c r="I69" s="31" t="n"/>
      <c r="J69" s="14" t="n"/>
      <c r="K69" s="30" t="n"/>
    </row>
    <row r="70">
      <c r="B70" s="29" t="n"/>
      <c r="C70" s="30" t="n"/>
      <c r="D70" s="31" t="n"/>
      <c r="E70" s="30" t="n"/>
      <c r="G70" s="29" t="n"/>
      <c r="H70" s="30" t="n"/>
      <c r="I70" s="31" t="n"/>
      <c r="J70" s="14" t="n"/>
      <c r="K70" s="30" t="n"/>
    </row>
    <row r="71">
      <c r="B71" s="29" t="n"/>
      <c r="C71" s="30" t="n"/>
      <c r="D71" s="31" t="n"/>
      <c r="E71" s="30" t="n"/>
      <c r="G71" s="29" t="n"/>
      <c r="H71" s="30" t="n"/>
      <c r="I71" s="31" t="n"/>
      <c r="J71" s="14" t="n"/>
      <c r="K71" s="30" t="n"/>
    </row>
    <row r="72">
      <c r="B72" s="29" t="n"/>
      <c r="C72" s="30" t="n"/>
      <c r="D72" s="31" t="n"/>
      <c r="E72" s="30" t="n"/>
      <c r="G72" s="29" t="n"/>
      <c r="H72" s="30" t="n"/>
      <c r="I72" s="31" t="n"/>
      <c r="J72" s="14" t="n"/>
      <c r="K72" s="30" t="n"/>
    </row>
    <row r="73">
      <c r="B73" s="29" t="n"/>
      <c r="C73" s="30" t="n"/>
      <c r="D73" s="31" t="n"/>
      <c r="E73" s="30" t="n"/>
      <c r="G73" s="29" t="n"/>
      <c r="H73" s="30" t="n"/>
      <c r="I73" s="31" t="n"/>
      <c r="J73" s="14" t="n"/>
      <c r="K73" s="30" t="n"/>
    </row>
    <row r="74">
      <c r="B74" s="29" t="n"/>
      <c r="C74" s="30" t="n"/>
      <c r="D74" s="31" t="n"/>
      <c r="E74" s="30" t="n"/>
      <c r="G74" s="29" t="n"/>
      <c r="H74" s="30" t="n"/>
      <c r="I74" s="31" t="n"/>
      <c r="J74" s="14" t="n"/>
      <c r="K74" s="30" t="n"/>
    </row>
    <row r="75">
      <c r="B75" s="29" t="n"/>
      <c r="C75" s="30" t="n"/>
      <c r="D75" s="31" t="n"/>
      <c r="E75" s="30" t="n"/>
      <c r="G75" s="29" t="n"/>
      <c r="H75" s="30" t="n"/>
      <c r="I75" s="31" t="n"/>
      <c r="J75" s="14" t="n"/>
      <c r="K75" s="30" t="n"/>
    </row>
    <row r="76">
      <c r="B76" s="29" t="n"/>
      <c r="C76" s="30" t="n"/>
      <c r="D76" s="31" t="n"/>
      <c r="E76" s="30" t="n"/>
      <c r="G76" s="29" t="n"/>
      <c r="H76" s="30" t="n"/>
      <c r="I76" s="31" t="n"/>
      <c r="J76" s="14" t="n"/>
      <c r="K76" s="30" t="n"/>
    </row>
    <row r="77">
      <c r="B77" s="29" t="n"/>
      <c r="C77" s="30" t="n"/>
      <c r="D77" s="31" t="n"/>
      <c r="E77" s="30" t="n"/>
      <c r="G77" s="29" t="n"/>
      <c r="H77" s="30" t="n"/>
      <c r="I77" s="31" t="n"/>
      <c r="J77" s="14" t="n"/>
      <c r="K77" s="30" t="n"/>
    </row>
    <row r="78">
      <c r="B78" s="29" t="n"/>
      <c r="C78" s="30" t="n"/>
      <c r="D78" s="31" t="n"/>
      <c r="E78" s="30" t="n"/>
      <c r="G78" s="29" t="n"/>
      <c r="H78" s="30" t="n"/>
      <c r="I78" s="31" t="n"/>
      <c r="J78" s="14" t="n"/>
      <c r="K78" s="30" t="n"/>
    </row>
    <row r="79">
      <c r="B79" s="29" t="n"/>
      <c r="C79" s="30" t="n"/>
      <c r="D79" s="31" t="n"/>
      <c r="E79" s="30" t="n"/>
      <c r="G79" s="29" t="n"/>
      <c r="H79" s="30" t="n"/>
      <c r="I79" s="31" t="n"/>
      <c r="J79" s="14" t="n"/>
      <c r="K79" s="30" t="n"/>
    </row>
    <row r="80">
      <c r="B80" s="29" t="n"/>
      <c r="C80" s="30" t="n"/>
      <c r="D80" s="31" t="n"/>
      <c r="E80" s="30" t="n"/>
      <c r="G80" s="29" t="n"/>
      <c r="H80" s="30" t="n"/>
      <c r="I80" s="31" t="n"/>
      <c r="J80" s="14" t="n"/>
      <c r="K80" s="30" t="n"/>
    </row>
    <row r="81">
      <c r="B81" s="29" t="n"/>
      <c r="C81" s="30" t="n"/>
      <c r="D81" s="31" t="n"/>
      <c r="E81" s="30" t="n"/>
      <c r="G81" s="29" t="n"/>
      <c r="H81" s="30" t="n"/>
      <c r="I81" s="31" t="n"/>
      <c r="J81" s="14" t="n"/>
      <c r="K81" s="30" t="n"/>
    </row>
    <row r="82">
      <c r="B82" s="29" t="n"/>
      <c r="C82" s="30" t="n"/>
      <c r="D82" s="31" t="n"/>
      <c r="E82" s="30" t="n"/>
      <c r="G82" s="29" t="n"/>
      <c r="H82" s="30" t="n"/>
      <c r="I82" s="31" t="n"/>
      <c r="J82" s="14" t="n"/>
      <c r="K82" s="30" t="n"/>
    </row>
    <row r="83">
      <c r="B83" s="29" t="n"/>
      <c r="C83" s="30" t="n"/>
      <c r="D83" s="31" t="n"/>
      <c r="E83" s="30" t="n"/>
      <c r="G83" s="29" t="n"/>
      <c r="H83" s="30" t="n"/>
      <c r="I83" s="31" t="n"/>
      <c r="J83" s="14" t="n"/>
      <c r="K83" s="30" t="n"/>
    </row>
    <row r="84">
      <c r="B84" s="29" t="n"/>
      <c r="C84" s="30" t="n"/>
      <c r="D84" s="31" t="n"/>
      <c r="E84" s="30" t="n"/>
      <c r="G84" s="29" t="n"/>
      <c r="H84" s="30" t="n"/>
      <c r="I84" s="31" t="n"/>
      <c r="J84" s="14" t="n"/>
      <c r="K84" s="30" t="n"/>
    </row>
    <row r="85">
      <c r="B85" s="29" t="n"/>
      <c r="C85" s="30" t="n"/>
      <c r="D85" s="31" t="n"/>
      <c r="E85" s="30" t="n"/>
      <c r="G85" s="29" t="n"/>
      <c r="H85" s="30" t="n"/>
      <c r="I85" s="31" t="n"/>
      <c r="J85" s="14" t="n"/>
      <c r="K85" s="30" t="n"/>
    </row>
    <row r="86">
      <c r="B86" s="29" t="n"/>
      <c r="C86" s="30" t="n"/>
      <c r="D86" s="31" t="n"/>
      <c r="E86" s="30" t="n"/>
      <c r="G86" s="29" t="n"/>
      <c r="H86" s="30" t="n"/>
      <c r="I86" s="31" t="n"/>
      <c r="J86" s="14" t="n"/>
      <c r="K86" s="30" t="n"/>
    </row>
    <row r="87">
      <c r="B87" s="29" t="n"/>
      <c r="C87" s="30" t="n"/>
      <c r="D87" s="31" t="n"/>
      <c r="E87" s="30" t="n"/>
      <c r="G87" s="29" t="n"/>
      <c r="H87" s="30" t="n"/>
      <c r="I87" s="31" t="n"/>
      <c r="J87" s="14" t="n"/>
      <c r="K87" s="30" t="n"/>
    </row>
    <row r="88">
      <c r="B88" s="29" t="n"/>
      <c r="C88" s="30" t="n"/>
      <c r="D88" s="31" t="n"/>
      <c r="E88" s="30" t="n"/>
      <c r="G88" s="29" t="n"/>
      <c r="H88" s="30" t="n"/>
      <c r="I88" s="31" t="n"/>
      <c r="J88" s="14" t="n"/>
      <c r="K88" s="30" t="n"/>
    </row>
    <row r="89">
      <c r="B89" s="29" t="n"/>
      <c r="C89" s="30" t="n"/>
      <c r="D89" s="31" t="n"/>
      <c r="E89" s="30" t="n"/>
      <c r="G89" s="29" t="n"/>
      <c r="H89" s="30" t="n"/>
      <c r="I89" s="31" t="n"/>
      <c r="J89" s="14" t="n"/>
      <c r="K89" s="30" t="n"/>
    </row>
    <row r="90">
      <c r="B90" s="29" t="n"/>
      <c r="C90" s="30" t="n"/>
      <c r="D90" s="31" t="n"/>
      <c r="E90" s="30" t="n"/>
      <c r="G90" s="29" t="n"/>
      <c r="H90" s="30" t="n"/>
      <c r="I90" s="31" t="n"/>
      <c r="J90" s="14" t="n"/>
      <c r="K90" s="30" t="n"/>
    </row>
    <row r="91">
      <c r="B91" s="29" t="n"/>
      <c r="C91" s="30" t="n"/>
      <c r="D91" s="31" t="n"/>
      <c r="E91" s="30" t="n"/>
      <c r="G91" s="29" t="n"/>
      <c r="H91" s="30" t="n"/>
      <c r="I91" s="31" t="n"/>
      <c r="J91" s="14" t="n"/>
      <c r="K91" s="30" t="n"/>
    </row>
    <row r="92">
      <c r="B92" s="29" t="n"/>
      <c r="C92" s="30" t="n"/>
      <c r="D92" s="31" t="n"/>
      <c r="E92" s="30" t="n"/>
      <c r="G92" s="29" t="n"/>
      <c r="H92" s="30" t="n"/>
      <c r="I92" s="31" t="n"/>
      <c r="J92" s="14" t="n"/>
      <c r="K92" s="30" t="n"/>
    </row>
    <row r="93">
      <c r="B93" s="29" t="n"/>
      <c r="C93" s="30" t="n"/>
      <c r="D93" s="31" t="n"/>
      <c r="E93" s="30" t="n"/>
      <c r="G93" s="29" t="n"/>
      <c r="H93" s="30" t="n"/>
      <c r="I93" s="31" t="n"/>
      <c r="J93" s="14" t="n"/>
      <c r="K93" s="30" t="n"/>
    </row>
    <row r="94">
      <c r="B94" s="29" t="n"/>
      <c r="C94" s="30" t="n"/>
      <c r="D94" s="31" t="n"/>
      <c r="E94" s="30" t="n"/>
      <c r="G94" s="29" t="n"/>
      <c r="H94" s="30" t="n"/>
      <c r="I94" s="31" t="n"/>
      <c r="J94" s="14" t="n"/>
      <c r="K94" s="30" t="n"/>
    </row>
    <row r="95">
      <c r="B95" s="29" t="n"/>
      <c r="C95" s="30" t="n"/>
      <c r="D95" s="31" t="n"/>
      <c r="E95" s="30" t="n"/>
      <c r="G95" s="29" t="n"/>
      <c r="H95" s="30" t="n"/>
      <c r="I95" s="31" t="n"/>
      <c r="J95" s="14" t="n"/>
      <c r="K95" s="30" t="n"/>
    </row>
    <row r="96">
      <c r="B96" s="29" t="n"/>
      <c r="C96" s="30" t="n"/>
      <c r="D96" s="31" t="n"/>
      <c r="E96" s="30" t="n"/>
      <c r="G96" s="29" t="n"/>
      <c r="H96" s="30" t="n"/>
      <c r="I96" s="31" t="n"/>
      <c r="J96" s="14" t="n"/>
      <c r="K96" s="30" t="n"/>
    </row>
    <row r="97">
      <c r="B97" s="29" t="n"/>
      <c r="C97" s="30" t="n"/>
      <c r="D97" s="31" t="n"/>
      <c r="E97" s="30" t="n"/>
      <c r="G97" s="29" t="n"/>
      <c r="H97" s="30" t="n"/>
      <c r="I97" s="31" t="n"/>
      <c r="J97" s="14" t="n"/>
      <c r="K97" s="30" t="n"/>
    </row>
    <row r="98">
      <c r="B98" s="29" t="n"/>
      <c r="C98" s="30" t="n"/>
      <c r="D98" s="31" t="n"/>
      <c r="E98" s="30" t="n"/>
      <c r="G98" s="29" t="n"/>
      <c r="H98" s="30" t="n"/>
      <c r="I98" s="31" t="n"/>
      <c r="J98" s="14" t="n"/>
      <c r="K98" s="30" t="n"/>
    </row>
    <row r="99">
      <c r="B99" s="29" t="n"/>
      <c r="C99" s="30" t="n"/>
      <c r="D99" s="31" t="n"/>
      <c r="E99" s="30" t="n"/>
      <c r="G99" s="29" t="n"/>
      <c r="H99" s="30" t="n"/>
      <c r="I99" s="31" t="n"/>
      <c r="J99" s="14" t="n"/>
      <c r="K99" s="30" t="n"/>
    </row>
    <row r="100">
      <c r="B100" s="29" t="n"/>
      <c r="C100" s="30" t="n"/>
      <c r="D100" s="31" t="n"/>
      <c r="E100" s="30" t="n"/>
      <c r="G100" s="29" t="n"/>
      <c r="H100" s="30" t="n"/>
      <c r="I100" s="31" t="n"/>
      <c r="J100" s="14" t="n"/>
      <c r="K100" s="30" t="n"/>
    </row>
    <row r="101">
      <c r="B101" s="29" t="n"/>
      <c r="C101" s="30" t="n"/>
      <c r="D101" s="31" t="n"/>
      <c r="E101" s="30" t="n"/>
      <c r="G101" s="29" t="n"/>
      <c r="H101" s="30" t="n"/>
      <c r="I101" s="31" t="n"/>
      <c r="J101" s="14" t="n"/>
      <c r="K101" s="30" t="n"/>
    </row>
    <row r="102">
      <c r="B102" s="29" t="n"/>
      <c r="C102" s="30" t="n"/>
      <c r="D102" s="31" t="n"/>
      <c r="E102" s="30" t="n"/>
      <c r="G102" s="29" t="n"/>
      <c r="H102" s="30" t="n"/>
      <c r="I102" s="31" t="n"/>
      <c r="J102" s="14" t="n"/>
      <c r="K102" s="30" t="n"/>
    </row>
    <row r="103">
      <c r="B103" s="29" t="n"/>
      <c r="C103" s="30" t="n"/>
      <c r="D103" s="31" t="n"/>
      <c r="E103" s="30" t="n"/>
      <c r="G103" s="29" t="n"/>
      <c r="H103" s="30" t="n"/>
      <c r="I103" s="31" t="n"/>
      <c r="J103" s="14" t="n"/>
      <c r="K103" s="30" t="n"/>
    </row>
    <row r="104">
      <c r="B104" s="29" t="n"/>
      <c r="C104" s="30" t="n"/>
      <c r="D104" s="31" t="n"/>
      <c r="E104" s="30" t="n"/>
      <c r="G104" s="29" t="n"/>
      <c r="H104" s="30" t="n"/>
      <c r="I104" s="31" t="n"/>
      <c r="J104" s="14" t="n"/>
      <c r="K104" s="30" t="n"/>
    </row>
    <row r="105">
      <c r="B105" s="29" t="n"/>
      <c r="C105" s="30" t="n"/>
      <c r="D105" s="31" t="n"/>
      <c r="E105" s="30" t="n"/>
      <c r="G105" s="29" t="n"/>
      <c r="H105" s="30" t="n"/>
      <c r="I105" s="31" t="n"/>
      <c r="J105" s="14" t="n"/>
      <c r="K105" s="30" t="n"/>
    </row>
    <row r="106">
      <c r="B106" s="29" t="n"/>
      <c r="C106" s="30" t="n"/>
      <c r="D106" s="31" t="n"/>
      <c r="E106" s="30" t="n"/>
      <c r="G106" s="29" t="n"/>
      <c r="H106" s="30" t="n"/>
      <c r="I106" s="31" t="n"/>
      <c r="J106" s="14" t="n"/>
      <c r="K106" s="30" t="n"/>
    </row>
    <row r="107">
      <c r="B107" s="29" t="n"/>
      <c r="C107" s="30" t="n"/>
      <c r="D107" s="31" t="n"/>
      <c r="E107" s="30" t="n"/>
      <c r="G107" s="29" t="n"/>
      <c r="H107" s="30" t="n"/>
      <c r="I107" s="31" t="n"/>
      <c r="J107" s="14" t="n"/>
      <c r="K107" s="30" t="n"/>
    </row>
    <row r="108">
      <c r="B108" s="29" t="n"/>
      <c r="C108" s="30" t="n"/>
      <c r="D108" s="31" t="n"/>
      <c r="E108" s="30" t="n"/>
      <c r="G108" s="29" t="n"/>
      <c r="H108" s="30" t="n"/>
      <c r="I108" s="31" t="n"/>
      <c r="J108" s="14" t="n"/>
      <c r="K108" s="30" t="n"/>
    </row>
    <row r="109">
      <c r="B109" s="29" t="n"/>
      <c r="C109" s="30" t="n"/>
      <c r="D109" s="31" t="n"/>
      <c r="E109" s="30" t="n"/>
      <c r="G109" s="29" t="n"/>
      <c r="H109" s="30" t="n"/>
      <c r="I109" s="31" t="n"/>
      <c r="J109" s="14" t="n"/>
      <c r="K109" s="30" t="n"/>
    </row>
    <row r="110">
      <c r="B110" s="29" t="n"/>
      <c r="C110" s="30" t="n"/>
      <c r="D110" s="31" t="n"/>
      <c r="E110" s="30" t="n"/>
      <c r="G110" s="29" t="n"/>
      <c r="H110" s="30" t="n"/>
      <c r="I110" s="31" t="n"/>
      <c r="J110" s="14" t="n"/>
      <c r="K110" s="30" t="n"/>
    </row>
    <row r="111">
      <c r="B111" s="29" t="n"/>
      <c r="C111" s="30" t="n"/>
      <c r="D111" s="31" t="n"/>
      <c r="E111" s="30" t="n"/>
      <c r="G111" s="29" t="n"/>
      <c r="H111" s="30" t="n"/>
      <c r="I111" s="31" t="n"/>
      <c r="J111" s="14" t="n"/>
      <c r="K111" s="30" t="n"/>
    </row>
    <row r="112">
      <c r="B112" s="29" t="n"/>
      <c r="C112" s="30" t="n"/>
      <c r="D112" s="31" t="n"/>
      <c r="E112" s="30" t="n"/>
      <c r="G112" s="29" t="n"/>
      <c r="H112" s="30" t="n"/>
      <c r="I112" s="31" t="n"/>
      <c r="J112" s="14" t="n"/>
      <c r="K112" s="30" t="n"/>
    </row>
    <row r="113">
      <c r="B113" s="29" t="n"/>
      <c r="C113" s="30" t="n"/>
      <c r="D113" s="31" t="n"/>
      <c r="E113" s="30" t="n"/>
      <c r="G113" s="29" t="n"/>
      <c r="H113" s="30" t="n"/>
      <c r="I113" s="31" t="n"/>
      <c r="J113" s="14" t="n"/>
      <c r="K113" s="30" t="n"/>
    </row>
    <row r="114">
      <c r="B114" s="29" t="n"/>
      <c r="C114" s="30" t="n"/>
      <c r="D114" s="31" t="n"/>
      <c r="E114" s="30" t="n"/>
      <c r="G114" s="29" t="n"/>
      <c r="H114" s="30" t="n"/>
      <c r="I114" s="31" t="n"/>
      <c r="J114" s="14" t="n"/>
      <c r="K114" s="30" t="n"/>
    </row>
    <row r="115">
      <c r="B115" s="29" t="n"/>
      <c r="C115" s="30" t="n"/>
      <c r="D115" s="31" t="n"/>
      <c r="E115" s="30" t="n"/>
      <c r="G115" s="29" t="n"/>
      <c r="H115" s="30" t="n"/>
      <c r="I115" s="31" t="n"/>
      <c r="J115" s="14" t="n"/>
      <c r="K115" s="30" t="n"/>
    </row>
    <row r="116">
      <c r="B116" s="29" t="n"/>
      <c r="C116" s="30" t="n"/>
      <c r="D116" s="31" t="n"/>
      <c r="E116" s="30" t="n"/>
      <c r="G116" s="29" t="n"/>
      <c r="H116" s="30" t="n"/>
      <c r="I116" s="31" t="n"/>
      <c r="J116" s="14" t="n"/>
      <c r="K116" s="30" t="n"/>
    </row>
    <row r="117">
      <c r="B117" s="29" t="n"/>
      <c r="C117" s="30" t="n"/>
      <c r="D117" s="31" t="n"/>
      <c r="E117" s="30" t="n"/>
      <c r="G117" s="29" t="n"/>
      <c r="H117" s="30" t="n"/>
      <c r="I117" s="31" t="n"/>
      <c r="J117" s="14" t="n"/>
      <c r="K117" s="30" t="n"/>
    </row>
    <row r="118">
      <c r="B118" s="29" t="n"/>
      <c r="C118" s="30" t="n"/>
      <c r="D118" s="31" t="n"/>
      <c r="E118" s="30" t="n"/>
      <c r="G118" s="29" t="n"/>
      <c r="H118" s="30" t="n"/>
      <c r="I118" s="31" t="n"/>
      <c r="J118" s="14" t="n"/>
      <c r="K118" s="30" t="n"/>
    </row>
    <row r="119">
      <c r="B119" s="29" t="n"/>
      <c r="C119" s="30" t="n"/>
      <c r="D119" s="31" t="n"/>
      <c r="E119" s="30" t="n"/>
      <c r="G119" s="29" t="n"/>
      <c r="H119" s="30" t="n"/>
      <c r="I119" s="31" t="n"/>
      <c r="J119" s="14" t="n"/>
      <c r="K119" s="30" t="n"/>
    </row>
    <row r="120">
      <c r="B120" s="29" t="n"/>
      <c r="C120" s="30" t="n"/>
      <c r="D120" s="31" t="n"/>
      <c r="E120" s="30" t="n"/>
      <c r="G120" s="29" t="n"/>
      <c r="H120" s="30" t="n"/>
      <c r="I120" s="31" t="n"/>
      <c r="J120" s="14" t="n"/>
      <c r="K120" s="30" t="n"/>
    </row>
    <row r="121">
      <c r="B121" s="29" t="n"/>
      <c r="C121" s="30" t="n"/>
      <c r="D121" s="31" t="n"/>
      <c r="E121" s="30" t="n"/>
      <c r="G121" s="29" t="n"/>
      <c r="H121" s="30" t="n"/>
      <c r="I121" s="31" t="n"/>
      <c r="J121" s="14" t="n"/>
      <c r="K121" s="30" t="n"/>
    </row>
    <row r="122">
      <c r="B122" s="29" t="n"/>
      <c r="C122" s="30" t="n"/>
      <c r="D122" s="31" t="n"/>
      <c r="E122" s="30" t="n"/>
      <c r="G122" s="29" t="n"/>
      <c r="H122" s="30" t="n"/>
      <c r="I122" s="31" t="n"/>
      <c r="J122" s="14" t="n"/>
      <c r="K122" s="30" t="n"/>
    </row>
    <row r="123">
      <c r="B123" s="29" t="n"/>
      <c r="C123" s="30" t="n"/>
      <c r="D123" s="31" t="n"/>
      <c r="E123" s="30" t="n"/>
      <c r="G123" s="29" t="n"/>
      <c r="H123" s="30" t="n"/>
      <c r="I123" s="31" t="n"/>
      <c r="J123" s="14" t="n"/>
      <c r="K123" s="30" t="n"/>
    </row>
    <row r="124">
      <c r="B124" s="29" t="n"/>
      <c r="C124" s="30" t="n"/>
      <c r="D124" s="31" t="n"/>
      <c r="E124" s="30" t="n"/>
      <c r="G124" s="29" t="n"/>
      <c r="H124" s="30" t="n"/>
      <c r="I124" s="31" t="n"/>
      <c r="J124" s="14" t="n"/>
      <c r="K124" s="30" t="n"/>
    </row>
    <row r="125">
      <c r="B125" s="29" t="n"/>
      <c r="C125" s="30" t="n"/>
      <c r="D125" s="31" t="n"/>
      <c r="E125" s="30" t="n"/>
      <c r="G125" s="29" t="n"/>
      <c r="H125" s="30" t="n"/>
      <c r="I125" s="31" t="n"/>
      <c r="J125" s="14" t="n"/>
      <c r="K125" s="30" t="n"/>
    </row>
  </sheetData>
  <mergeCells count="1">
    <mergeCell ref="A1:N1"/>
  </mergeCells>
  <conditionalFormatting sqref="C13">
    <cfRule type="cellIs" priority="1" operator="greaterThan" dxfId="0">
      <formula>0.10</formula>
    </cfRule>
  </conditionalFormatting>
  <conditionalFormatting sqref="C14">
    <cfRule type="cellIs" priority="2" operator="greaterThan" dxfId="0">
      <formula>0.05</formula>
    </cfRule>
  </conditionalFormatting>
  <conditionalFormatting sqref="N9:N22">
    <cfRule type="colorScale" priority="3">
      <colorScale>
        <cfvo type="min"/>
        <cfvo type="percentile" val="50"/>
        <cfvo type="max"/>
        <color rgb="00F7F0CC"/>
        <color rgb="00E8B58F"/>
        <color rgb="00802F2D"/>
      </colorScale>
    </cfRule>
  </conditionalFormatting>
  <dataValidations count="4">
    <dataValidation sqref="C5" showDropDown="0" showInputMessage="0" showErrorMessage="0" allowBlank="1" type="list">
      <formula1>=Config!$D$2:$D$5</formula1>
    </dataValidation>
    <dataValidation sqref="C26:C125" showDropDown="0" showInputMessage="0" showErrorMessage="0" allowBlank="1" type="list">
      <formula1>=Config!$A$2:$A$9</formula1>
    </dataValidation>
    <dataValidation sqref="H26:H125" showDropDown="0" showInputMessage="0" showErrorMessage="0" allowBlank="1" type="list">
      <formula1>=Config!$B$2:$B$15</formula1>
    </dataValidation>
    <dataValidation sqref="J26:J125" showDropDown="0" showInputMessage="0" showErrorMessage="0" allowBlank="1" type="list">
      <formula1>=Config!$E$2:$E$3</formula1>
    </dataValidation>
  </dataValidations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N125"/>
  <sheetViews>
    <sheetView showGridLines="0" workbookViewId="0">
      <pane ySplit="25" topLeftCell="A26" activePane="bottomLeft" state="frozen"/>
      <selection pane="bottomLeft" activeCell="A1" sqref="A1"/>
    </sheetView>
  </sheetViews>
  <sheetFormatPr baseColWidth="8" defaultRowHeight="15"/>
  <cols>
    <col width="3" customWidth="1" min="1" max="1"/>
    <col width="14" customWidth="1" min="2" max="2"/>
    <col width="30" customWidth="1" min="3" max="3"/>
    <col width="12" customWidth="1" min="4" max="4"/>
    <col width="20" customWidth="1" min="5" max="5"/>
    <col width="3" customWidth="1" min="6" max="6"/>
    <col width="14" customWidth="1" min="7" max="7"/>
    <col width="34" customWidth="1" min="8" max="8"/>
    <col width="12" customWidth="1" min="9" max="9"/>
    <col width="10" customWidth="1" min="10" max="10"/>
    <col width="20" customWidth="1" min="11" max="11"/>
    <col width="3" customWidth="1" min="12" max="12"/>
    <col width="28" customWidth="1" min="13" max="13"/>
    <col width="14" customWidth="1" min="14" max="14"/>
  </cols>
  <sheetData>
    <row r="1" ht="34" customHeight="1">
      <c r="A1" s="10" t="inlineStr">
        <is>
          <t>DECEMBER — The Leak Tracker</t>
        </is>
      </c>
    </row>
    <row r="2">
      <c r="B2" s="3" t="inlineStr">
        <is>
          <t>Pick your season.  Enter starting balance.  Log income + expenses.  KPIs update as you go.</t>
        </is>
      </c>
    </row>
    <row r="3"/>
    <row r="4">
      <c r="B4" s="1" t="inlineStr">
        <is>
          <t>Starting balance</t>
        </is>
      </c>
      <c r="C4" s="22" t="n">
        <v>0</v>
      </c>
      <c r="D4" s="3" t="inlineStr">
        <is>
          <t>End of last month, or today if first entry.</t>
        </is>
      </c>
    </row>
    <row r="5">
      <c r="B5" s="1" t="inlineStr">
        <is>
          <t>Season this month</t>
        </is>
      </c>
      <c r="C5" s="11" t="inlineStr">
        <is>
          <t>Caribbean (Nov-Apr)</t>
        </is>
      </c>
      <c r="D5" s="3" t="inlineStr">
        <is>
          <t>Drives expected-spend reference and helps you see which season leaks more.</t>
        </is>
      </c>
    </row>
    <row r="6"/>
    <row r="7">
      <c r="B7" s="12" t="inlineStr">
        <is>
          <t>MONTHLY KPIs</t>
        </is>
      </c>
      <c r="M7" s="1" t="inlineStr">
        <is>
          <t>Top expense categories (Self only)</t>
        </is>
      </c>
    </row>
    <row r="8">
      <c r="B8" s="14" t="inlineStr">
        <is>
          <t>Income this month</t>
        </is>
      </c>
      <c r="C8" s="18">
        <f>SUM(D26:D125)+C22</f>
        <v/>
      </c>
      <c r="M8" s="23" t="inlineStr">
        <is>
          <t>Category</t>
        </is>
      </c>
      <c r="N8" s="23" t="inlineStr">
        <is>
          <t>Total</t>
        </is>
      </c>
    </row>
    <row r="9">
      <c r="B9" s="14" t="inlineStr">
        <is>
          <t>Expenses this month (Self)</t>
        </is>
      </c>
      <c r="C9" s="18">
        <f>SUMIF(J26:J125,"Self",I26:I125)</f>
        <v/>
      </c>
      <c r="M9" s="14" t="inlineStr">
        <is>
          <t>Shore rent (off-season lease)</t>
        </is>
      </c>
      <c r="N9" s="24">
        <f>SUMIFS(I26:I125,H26:H125,"Shore rent (off-season lease)",J26:J125,"Self")</f>
        <v/>
      </c>
    </row>
    <row r="10">
      <c r="B10" s="14" t="inlineStr">
        <is>
          <t>Net (income − Self expenses)</t>
        </is>
      </c>
      <c r="C10" s="18">
        <f>C8-C9</f>
        <v/>
      </c>
      <c r="M10" s="14" t="inlineStr">
        <is>
          <t>Groceries (shore-leave weeks)</t>
        </is>
      </c>
      <c r="N10" s="24">
        <f>SUMIFS(I26:I125,H26:H125,"Groceries (shore-leave weeks)",J26:J125,"Self")</f>
        <v/>
      </c>
    </row>
    <row r="11">
      <c r="B11" s="14" t="inlineStr">
        <is>
          <t>End-of-month balance</t>
        </is>
      </c>
      <c r="C11" s="18">
        <f>C4+C10</f>
        <v/>
      </c>
      <c r="M11" s="14" t="inlineStr">
        <is>
          <t>Flights home (rotation + emergency)</t>
        </is>
      </c>
      <c r="N11" s="24">
        <f>SUMIFS(I26:I125,H26:H125,"Flights home (rotation + emergency)",J26:J125,"Self")</f>
        <v/>
      </c>
    </row>
    <row r="12">
      <c r="B12" s="14" t="inlineStr">
        <is>
          <t>Save rate this month</t>
        </is>
      </c>
      <c r="C12" s="19">
        <f>IFERROR(C10/C8,0)</f>
        <v/>
      </c>
      <c r="M12" s="14" t="inlineStr">
        <is>
          <t>Port nights (bars + dinners + cab)</t>
        </is>
      </c>
      <c r="N12" s="24">
        <f>SUMIFS(I26:I125,H26:H125,"Port nights (bars + dinners + cab)",J26:J125,"Self")</f>
        <v/>
      </c>
    </row>
    <row r="13">
      <c r="B13" s="14" t="inlineStr">
        <is>
          <t>Port nights % of income</t>
        </is>
      </c>
      <c r="C13" s="19">
        <f>IFERROR(SUMIFS(I26:I125,H26:H125,"Port nights (bars + dinners + cab)",J26:J125,"Self")/C8,0)</f>
        <v/>
      </c>
      <c r="M13" s="14" t="inlineStr">
        <is>
          <t>Family remittances</t>
        </is>
      </c>
      <c r="N13" s="24">
        <f>SUMIFS(I26:I125,H26:H125,"Family remittances",J26:J125,"Self")</f>
        <v/>
      </c>
    </row>
    <row r="14">
      <c r="B14" s="14" t="inlineStr">
        <is>
          <t>FX + banking % of income</t>
        </is>
      </c>
      <c r="C14" s="19">
        <f>IFERROR(SUMIFS(I26:I125,H26:H125,"FX + banking fees",J26:J125,"Self")/C8,0)</f>
        <v/>
      </c>
      <c r="M14" s="14" t="inlineStr">
        <is>
          <t>FX + banking fees</t>
        </is>
      </c>
      <c r="N14" s="24">
        <f>SUMIFS(I26:I125,H26:H125,"FX + banking fees",J26:J125,"Self")</f>
        <v/>
      </c>
    </row>
    <row r="15">
      <c r="M15" s="14" t="inlineStr">
        <is>
          <t>Kit &amp; uniform</t>
        </is>
      </c>
      <c r="N15" s="24">
        <f>SUMIFS(I26:I125,H26:H125,"Kit &amp; uniform",J26:J125,"Self")</f>
        <v/>
      </c>
    </row>
    <row r="16">
      <c r="B16" s="12" t="inlineStr">
        <is>
          <t>CHARTER TIPS THIS MONTH</t>
        </is>
      </c>
      <c r="M16" s="14" t="inlineStr">
        <is>
          <t>Certifications + visas</t>
        </is>
      </c>
      <c r="N16" s="24">
        <f>SUMIFS(I26:I125,H26:H125,"Certifications + visas",J26:J125,"Self")</f>
        <v/>
      </c>
    </row>
    <row r="17">
      <c r="B17" s="25" t="inlineStr">
        <is>
          <t>Sum charter fees this month</t>
        </is>
      </c>
      <c r="C17" s="15" t="n">
        <v>0</v>
      </c>
      <c r="M17" s="14" t="inlineStr">
        <is>
          <t>Comms (SIM + roaming + Starlink)</t>
        </is>
      </c>
      <c r="N17" s="24">
        <f>SUMIFS(I26:I125,H26:H125,"Comms (SIM + roaming + Starlink)",J26:J125,"Self")</f>
        <v/>
      </c>
    </row>
    <row r="18">
      <c r="B18" s="25" t="inlineStr">
        <is>
          <t>Tip percentage</t>
        </is>
      </c>
      <c r="C18" s="26" t="n">
        <v>0.12</v>
      </c>
      <c r="D18" s="3" t="inlineStr">
        <is>
          <t>10-15% typical.  15-20% strong charter.</t>
        </is>
      </c>
      <c r="M18" s="14" t="inlineStr">
        <is>
          <t>Health + insurance</t>
        </is>
      </c>
      <c r="N18" s="24">
        <f>SUMIFS(I26:I125,H26:H125,"Health + insurance",J26:J125,"Self")</f>
        <v/>
      </c>
    </row>
    <row r="19">
      <c r="B19" s="25" t="inlineStr">
        <is>
          <t>Your pool share</t>
        </is>
      </c>
      <c r="C19" s="26" t="n">
        <v>0.1</v>
      </c>
      <c r="D19" s="3" t="inlineStr">
        <is>
          <t>Interior 45-55% total → junior stew maybe 8-12%.  Deck 30-40% pool → deckhand 6-10%.</t>
        </is>
      </c>
      <c r="M19" s="14" t="inlineStr">
        <is>
          <t>Local transport (taxis + scooters)</t>
        </is>
      </c>
      <c r="N19" s="24">
        <f>SUMIFS(I26:I125,H26:H125,"Local transport (taxis + scooters)",J26:J125,"Self")</f>
        <v/>
      </c>
    </row>
    <row r="20">
      <c r="B20" s="25" t="inlineStr">
        <is>
          <t>Total tip pool</t>
        </is>
      </c>
      <c r="C20" s="16">
        <f>C17*C18</f>
        <v/>
      </c>
      <c r="M20" s="14" t="inlineStr">
        <is>
          <t>Laundry / dry cleaning</t>
        </is>
      </c>
      <c r="N20" s="24">
        <f>SUMIFS(I26:I125,H26:H125,"Laundry / dry cleaning",J26:J125,"Self")</f>
        <v/>
      </c>
    </row>
    <row r="21">
      <c r="B21" s="1" t="inlineStr">
        <is>
          <t>Your take (goes to Income)</t>
        </is>
      </c>
      <c r="M21" s="14" t="inlineStr">
        <is>
          <t>Debt / loan payments</t>
        </is>
      </c>
      <c r="N21" s="24">
        <f>SUMIFS(I26:I125,H26:H125,"Debt / loan payments",J26:J125,"Self")</f>
        <v/>
      </c>
    </row>
    <row r="22">
      <c r="B22" s="27" t="inlineStr">
        <is>
          <t>Your monthly tips</t>
        </is>
      </c>
      <c r="C22" s="28">
        <f>C20*C19</f>
        <v/>
      </c>
      <c r="M22" s="14" t="inlineStr">
        <is>
          <t>Other + subscriptions + gifts</t>
        </is>
      </c>
      <c r="N22" s="24">
        <f>SUMIFS(I26:I125,H26:H125,"Other + subscriptions + gifts",J26:J125,"Self")</f>
        <v/>
      </c>
    </row>
    <row r="23"/>
    <row r="24">
      <c r="B24" s="12" t="inlineStr">
        <is>
          <t>INCOME LOG</t>
        </is>
      </c>
      <c r="G24" s="12" t="inlineStr">
        <is>
          <t>EXPENSE LOG</t>
        </is>
      </c>
    </row>
    <row r="25">
      <c r="B25" s="13" t="inlineStr">
        <is>
          <t>Date</t>
        </is>
      </c>
      <c r="C25" s="13" t="inlineStr">
        <is>
          <t>Category</t>
        </is>
      </c>
      <c r="D25" s="13" t="inlineStr">
        <is>
          <t>Amount</t>
        </is>
      </c>
      <c r="E25" s="13" t="inlineStr">
        <is>
          <t>Note</t>
        </is>
      </c>
      <c r="G25" s="13" t="inlineStr">
        <is>
          <t>Date</t>
        </is>
      </c>
      <c r="H25" s="13" t="inlineStr">
        <is>
          <t>Category</t>
        </is>
      </c>
      <c r="I25" s="13" t="inlineStr">
        <is>
          <t>Amount</t>
        </is>
      </c>
      <c r="J25" s="13" t="inlineStr">
        <is>
          <t>Paid by</t>
        </is>
      </c>
      <c r="K25" s="13" t="inlineStr">
        <is>
          <t>Note</t>
        </is>
      </c>
    </row>
    <row r="26">
      <c r="B26" s="29" t="n"/>
      <c r="C26" s="30" t="n"/>
      <c r="D26" s="31" t="n"/>
      <c r="E26" s="30" t="n"/>
      <c r="G26" s="29" t="n"/>
      <c r="H26" s="30" t="n"/>
      <c r="I26" s="31" t="n"/>
      <c r="J26" s="14" t="n"/>
      <c r="K26" s="30" t="n"/>
    </row>
    <row r="27">
      <c r="B27" s="29" t="n"/>
      <c r="C27" s="30" t="n"/>
      <c r="D27" s="31" t="n"/>
      <c r="E27" s="30" t="n"/>
      <c r="G27" s="29" t="n"/>
      <c r="H27" s="30" t="n"/>
      <c r="I27" s="31" t="n"/>
      <c r="J27" s="14" t="n"/>
      <c r="K27" s="30" t="n"/>
    </row>
    <row r="28">
      <c r="B28" s="29" t="n"/>
      <c r="C28" s="30" t="n"/>
      <c r="D28" s="31" t="n"/>
      <c r="E28" s="30" t="n"/>
      <c r="G28" s="29" t="n"/>
      <c r="H28" s="30" t="n"/>
      <c r="I28" s="31" t="n"/>
      <c r="J28" s="14" t="n"/>
      <c r="K28" s="30" t="n"/>
    </row>
    <row r="29">
      <c r="B29" s="29" t="n"/>
      <c r="C29" s="30" t="n"/>
      <c r="D29" s="31" t="n"/>
      <c r="E29" s="30" t="n"/>
      <c r="G29" s="29" t="n"/>
      <c r="H29" s="30" t="n"/>
      <c r="I29" s="31" t="n"/>
      <c r="J29" s="14" t="n"/>
      <c r="K29" s="30" t="n"/>
    </row>
    <row r="30">
      <c r="B30" s="29" t="n"/>
      <c r="C30" s="30" t="n"/>
      <c r="D30" s="31" t="n"/>
      <c r="E30" s="30" t="n"/>
      <c r="G30" s="29" t="n"/>
      <c r="H30" s="30" t="n"/>
      <c r="I30" s="31" t="n"/>
      <c r="J30" s="14" t="n"/>
      <c r="K30" s="30" t="n"/>
    </row>
    <row r="31">
      <c r="B31" s="29" t="n"/>
      <c r="C31" s="30" t="n"/>
      <c r="D31" s="31" t="n"/>
      <c r="E31" s="30" t="n"/>
      <c r="G31" s="29" t="n"/>
      <c r="H31" s="30" t="n"/>
      <c r="I31" s="31" t="n"/>
      <c r="J31" s="14" t="n"/>
      <c r="K31" s="30" t="n"/>
    </row>
    <row r="32">
      <c r="B32" s="29" t="n"/>
      <c r="C32" s="30" t="n"/>
      <c r="D32" s="31" t="n"/>
      <c r="E32" s="30" t="n"/>
      <c r="G32" s="29" t="n"/>
      <c r="H32" s="30" t="n"/>
      <c r="I32" s="31" t="n"/>
      <c r="J32" s="14" t="n"/>
      <c r="K32" s="30" t="n"/>
    </row>
    <row r="33">
      <c r="B33" s="29" t="n"/>
      <c r="C33" s="30" t="n"/>
      <c r="D33" s="31" t="n"/>
      <c r="E33" s="30" t="n"/>
      <c r="G33" s="29" t="n"/>
      <c r="H33" s="30" t="n"/>
      <c r="I33" s="31" t="n"/>
      <c r="J33" s="14" t="n"/>
      <c r="K33" s="30" t="n"/>
    </row>
    <row r="34">
      <c r="B34" s="29" t="n"/>
      <c r="C34" s="30" t="n"/>
      <c r="D34" s="31" t="n"/>
      <c r="E34" s="30" t="n"/>
      <c r="G34" s="29" t="n"/>
      <c r="H34" s="30" t="n"/>
      <c r="I34" s="31" t="n"/>
      <c r="J34" s="14" t="n"/>
      <c r="K34" s="30" t="n"/>
    </row>
    <row r="35">
      <c r="B35" s="29" t="n"/>
      <c r="C35" s="30" t="n"/>
      <c r="D35" s="31" t="n"/>
      <c r="E35" s="30" t="n"/>
      <c r="G35" s="29" t="n"/>
      <c r="H35" s="30" t="n"/>
      <c r="I35" s="31" t="n"/>
      <c r="J35" s="14" t="n"/>
      <c r="K35" s="30" t="n"/>
    </row>
    <row r="36">
      <c r="B36" s="29" t="n"/>
      <c r="C36" s="30" t="n"/>
      <c r="D36" s="31" t="n"/>
      <c r="E36" s="30" t="n"/>
      <c r="G36" s="29" t="n"/>
      <c r="H36" s="30" t="n"/>
      <c r="I36" s="31" t="n"/>
      <c r="J36" s="14" t="n"/>
      <c r="K36" s="30" t="n"/>
    </row>
    <row r="37">
      <c r="B37" s="29" t="n"/>
      <c r="C37" s="30" t="n"/>
      <c r="D37" s="31" t="n"/>
      <c r="E37" s="30" t="n"/>
      <c r="G37" s="29" t="n"/>
      <c r="H37" s="30" t="n"/>
      <c r="I37" s="31" t="n"/>
      <c r="J37" s="14" t="n"/>
      <c r="K37" s="30" t="n"/>
    </row>
    <row r="38">
      <c r="B38" s="29" t="n"/>
      <c r="C38" s="30" t="n"/>
      <c r="D38" s="31" t="n"/>
      <c r="E38" s="30" t="n"/>
      <c r="G38" s="29" t="n"/>
      <c r="H38" s="30" t="n"/>
      <c r="I38" s="31" t="n"/>
      <c r="J38" s="14" t="n"/>
      <c r="K38" s="30" t="n"/>
    </row>
    <row r="39">
      <c r="B39" s="29" t="n"/>
      <c r="C39" s="30" t="n"/>
      <c r="D39" s="31" t="n"/>
      <c r="E39" s="30" t="n"/>
      <c r="G39" s="29" t="n"/>
      <c r="H39" s="30" t="n"/>
      <c r="I39" s="31" t="n"/>
      <c r="J39" s="14" t="n"/>
      <c r="K39" s="30" t="n"/>
    </row>
    <row r="40">
      <c r="B40" s="29" t="n"/>
      <c r="C40" s="30" t="n"/>
      <c r="D40" s="31" t="n"/>
      <c r="E40" s="30" t="n"/>
      <c r="G40" s="29" t="n"/>
      <c r="H40" s="30" t="n"/>
      <c r="I40" s="31" t="n"/>
      <c r="J40" s="14" t="n"/>
      <c r="K40" s="30" t="n"/>
    </row>
    <row r="41">
      <c r="B41" s="29" t="n"/>
      <c r="C41" s="30" t="n"/>
      <c r="D41" s="31" t="n"/>
      <c r="E41" s="30" t="n"/>
      <c r="G41" s="29" t="n"/>
      <c r="H41" s="30" t="n"/>
      <c r="I41" s="31" t="n"/>
      <c r="J41" s="14" t="n"/>
      <c r="K41" s="30" t="n"/>
    </row>
    <row r="42">
      <c r="B42" s="29" t="n"/>
      <c r="C42" s="30" t="n"/>
      <c r="D42" s="31" t="n"/>
      <c r="E42" s="30" t="n"/>
      <c r="G42" s="29" t="n"/>
      <c r="H42" s="30" t="n"/>
      <c r="I42" s="31" t="n"/>
      <c r="J42" s="14" t="n"/>
      <c r="K42" s="30" t="n"/>
    </row>
    <row r="43">
      <c r="B43" s="29" t="n"/>
      <c r="C43" s="30" t="n"/>
      <c r="D43" s="31" t="n"/>
      <c r="E43" s="30" t="n"/>
      <c r="G43" s="29" t="n"/>
      <c r="H43" s="30" t="n"/>
      <c r="I43" s="31" t="n"/>
      <c r="J43" s="14" t="n"/>
      <c r="K43" s="30" t="n"/>
    </row>
    <row r="44">
      <c r="B44" s="29" t="n"/>
      <c r="C44" s="30" t="n"/>
      <c r="D44" s="31" t="n"/>
      <c r="E44" s="30" t="n"/>
      <c r="G44" s="29" t="n"/>
      <c r="H44" s="30" t="n"/>
      <c r="I44" s="31" t="n"/>
      <c r="J44" s="14" t="n"/>
      <c r="K44" s="30" t="n"/>
    </row>
    <row r="45">
      <c r="B45" s="29" t="n"/>
      <c r="C45" s="30" t="n"/>
      <c r="D45" s="31" t="n"/>
      <c r="E45" s="30" t="n"/>
      <c r="G45" s="29" t="n"/>
      <c r="H45" s="30" t="n"/>
      <c r="I45" s="31" t="n"/>
      <c r="J45" s="14" t="n"/>
      <c r="K45" s="30" t="n"/>
    </row>
    <row r="46">
      <c r="B46" s="29" t="n"/>
      <c r="C46" s="30" t="n"/>
      <c r="D46" s="31" t="n"/>
      <c r="E46" s="30" t="n"/>
      <c r="G46" s="29" t="n"/>
      <c r="H46" s="30" t="n"/>
      <c r="I46" s="31" t="n"/>
      <c r="J46" s="14" t="n"/>
      <c r="K46" s="30" t="n"/>
    </row>
    <row r="47">
      <c r="B47" s="29" t="n"/>
      <c r="C47" s="30" t="n"/>
      <c r="D47" s="31" t="n"/>
      <c r="E47" s="30" t="n"/>
      <c r="G47" s="29" t="n"/>
      <c r="H47" s="30" t="n"/>
      <c r="I47" s="31" t="n"/>
      <c r="J47" s="14" t="n"/>
      <c r="K47" s="30" t="n"/>
    </row>
    <row r="48">
      <c r="B48" s="29" t="n"/>
      <c r="C48" s="30" t="n"/>
      <c r="D48" s="31" t="n"/>
      <c r="E48" s="30" t="n"/>
      <c r="G48" s="29" t="n"/>
      <c r="H48" s="30" t="n"/>
      <c r="I48" s="31" t="n"/>
      <c r="J48" s="14" t="n"/>
      <c r="K48" s="30" t="n"/>
    </row>
    <row r="49">
      <c r="B49" s="29" t="n"/>
      <c r="C49" s="30" t="n"/>
      <c r="D49" s="31" t="n"/>
      <c r="E49" s="30" t="n"/>
      <c r="G49" s="29" t="n"/>
      <c r="H49" s="30" t="n"/>
      <c r="I49" s="31" t="n"/>
      <c r="J49" s="14" t="n"/>
      <c r="K49" s="30" t="n"/>
    </row>
    <row r="50">
      <c r="B50" s="29" t="n"/>
      <c r="C50" s="30" t="n"/>
      <c r="D50" s="31" t="n"/>
      <c r="E50" s="30" t="n"/>
      <c r="G50" s="29" t="n"/>
      <c r="H50" s="30" t="n"/>
      <c r="I50" s="31" t="n"/>
      <c r="J50" s="14" t="n"/>
      <c r="K50" s="30" t="n"/>
    </row>
    <row r="51">
      <c r="B51" s="29" t="n"/>
      <c r="C51" s="30" t="n"/>
      <c r="D51" s="31" t="n"/>
      <c r="E51" s="30" t="n"/>
      <c r="G51" s="29" t="n"/>
      <c r="H51" s="30" t="n"/>
      <c r="I51" s="31" t="n"/>
      <c r="J51" s="14" t="n"/>
      <c r="K51" s="30" t="n"/>
    </row>
    <row r="52">
      <c r="B52" s="29" t="n"/>
      <c r="C52" s="30" t="n"/>
      <c r="D52" s="31" t="n"/>
      <c r="E52" s="30" t="n"/>
      <c r="G52" s="29" t="n"/>
      <c r="H52" s="30" t="n"/>
      <c r="I52" s="31" t="n"/>
      <c r="J52" s="14" t="n"/>
      <c r="K52" s="30" t="n"/>
    </row>
    <row r="53">
      <c r="B53" s="29" t="n"/>
      <c r="C53" s="30" t="n"/>
      <c r="D53" s="31" t="n"/>
      <c r="E53" s="30" t="n"/>
      <c r="G53" s="29" t="n"/>
      <c r="H53" s="30" t="n"/>
      <c r="I53" s="31" t="n"/>
      <c r="J53" s="14" t="n"/>
      <c r="K53" s="30" t="n"/>
    </row>
    <row r="54">
      <c r="B54" s="29" t="n"/>
      <c r="C54" s="30" t="n"/>
      <c r="D54" s="31" t="n"/>
      <c r="E54" s="30" t="n"/>
      <c r="G54" s="29" t="n"/>
      <c r="H54" s="30" t="n"/>
      <c r="I54" s="31" t="n"/>
      <c r="J54" s="14" t="n"/>
      <c r="K54" s="30" t="n"/>
    </row>
    <row r="55">
      <c r="B55" s="29" t="n"/>
      <c r="C55" s="30" t="n"/>
      <c r="D55" s="31" t="n"/>
      <c r="E55" s="30" t="n"/>
      <c r="G55" s="29" t="n"/>
      <c r="H55" s="30" t="n"/>
      <c r="I55" s="31" t="n"/>
      <c r="J55" s="14" t="n"/>
      <c r="K55" s="30" t="n"/>
    </row>
    <row r="56">
      <c r="B56" s="29" t="n"/>
      <c r="C56" s="30" t="n"/>
      <c r="D56" s="31" t="n"/>
      <c r="E56" s="30" t="n"/>
      <c r="G56" s="29" t="n"/>
      <c r="H56" s="30" t="n"/>
      <c r="I56" s="31" t="n"/>
      <c r="J56" s="14" t="n"/>
      <c r="K56" s="30" t="n"/>
    </row>
    <row r="57">
      <c r="B57" s="29" t="n"/>
      <c r="C57" s="30" t="n"/>
      <c r="D57" s="31" t="n"/>
      <c r="E57" s="30" t="n"/>
      <c r="G57" s="29" t="n"/>
      <c r="H57" s="30" t="n"/>
      <c r="I57" s="31" t="n"/>
      <c r="J57" s="14" t="n"/>
      <c r="K57" s="30" t="n"/>
    </row>
    <row r="58">
      <c r="B58" s="29" t="n"/>
      <c r="C58" s="30" t="n"/>
      <c r="D58" s="31" t="n"/>
      <c r="E58" s="30" t="n"/>
      <c r="G58" s="29" t="n"/>
      <c r="H58" s="30" t="n"/>
      <c r="I58" s="31" t="n"/>
      <c r="J58" s="14" t="n"/>
      <c r="K58" s="30" t="n"/>
    </row>
    <row r="59">
      <c r="B59" s="29" t="n"/>
      <c r="C59" s="30" t="n"/>
      <c r="D59" s="31" t="n"/>
      <c r="E59" s="30" t="n"/>
      <c r="G59" s="29" t="n"/>
      <c r="H59" s="30" t="n"/>
      <c r="I59" s="31" t="n"/>
      <c r="J59" s="14" t="n"/>
      <c r="K59" s="30" t="n"/>
    </row>
    <row r="60">
      <c r="B60" s="29" t="n"/>
      <c r="C60" s="30" t="n"/>
      <c r="D60" s="31" t="n"/>
      <c r="E60" s="30" t="n"/>
      <c r="G60" s="29" t="n"/>
      <c r="H60" s="30" t="n"/>
      <c r="I60" s="31" t="n"/>
      <c r="J60" s="14" t="n"/>
      <c r="K60" s="30" t="n"/>
    </row>
    <row r="61">
      <c r="B61" s="29" t="n"/>
      <c r="C61" s="30" t="n"/>
      <c r="D61" s="31" t="n"/>
      <c r="E61" s="30" t="n"/>
      <c r="G61" s="29" t="n"/>
      <c r="H61" s="30" t="n"/>
      <c r="I61" s="31" t="n"/>
      <c r="J61" s="14" t="n"/>
      <c r="K61" s="30" t="n"/>
    </row>
    <row r="62">
      <c r="B62" s="29" t="n"/>
      <c r="C62" s="30" t="n"/>
      <c r="D62" s="31" t="n"/>
      <c r="E62" s="30" t="n"/>
      <c r="G62" s="29" t="n"/>
      <c r="H62" s="30" t="n"/>
      <c r="I62" s="31" t="n"/>
      <c r="J62" s="14" t="n"/>
      <c r="K62" s="30" t="n"/>
    </row>
    <row r="63">
      <c r="B63" s="29" t="n"/>
      <c r="C63" s="30" t="n"/>
      <c r="D63" s="31" t="n"/>
      <c r="E63" s="30" t="n"/>
      <c r="G63" s="29" t="n"/>
      <c r="H63" s="30" t="n"/>
      <c r="I63" s="31" t="n"/>
      <c r="J63" s="14" t="n"/>
      <c r="K63" s="30" t="n"/>
    </row>
    <row r="64">
      <c r="B64" s="29" t="n"/>
      <c r="C64" s="30" t="n"/>
      <c r="D64" s="31" t="n"/>
      <c r="E64" s="30" t="n"/>
      <c r="G64" s="29" t="n"/>
      <c r="H64" s="30" t="n"/>
      <c r="I64" s="31" t="n"/>
      <c r="J64" s="14" t="n"/>
      <c r="K64" s="30" t="n"/>
    </row>
    <row r="65">
      <c r="B65" s="29" t="n"/>
      <c r="C65" s="30" t="n"/>
      <c r="D65" s="31" t="n"/>
      <c r="E65" s="30" t="n"/>
      <c r="G65" s="29" t="n"/>
      <c r="H65" s="30" t="n"/>
      <c r="I65" s="31" t="n"/>
      <c r="J65" s="14" t="n"/>
      <c r="K65" s="30" t="n"/>
    </row>
    <row r="66">
      <c r="B66" s="29" t="n"/>
      <c r="C66" s="30" t="n"/>
      <c r="D66" s="31" t="n"/>
      <c r="E66" s="30" t="n"/>
      <c r="G66" s="29" t="n"/>
      <c r="H66" s="30" t="n"/>
      <c r="I66" s="31" t="n"/>
      <c r="J66" s="14" t="n"/>
      <c r="K66" s="30" t="n"/>
    </row>
    <row r="67">
      <c r="B67" s="29" t="n"/>
      <c r="C67" s="30" t="n"/>
      <c r="D67" s="31" t="n"/>
      <c r="E67" s="30" t="n"/>
      <c r="G67" s="29" t="n"/>
      <c r="H67" s="30" t="n"/>
      <c r="I67" s="31" t="n"/>
      <c r="J67" s="14" t="n"/>
      <c r="K67" s="30" t="n"/>
    </row>
    <row r="68">
      <c r="B68" s="29" t="n"/>
      <c r="C68" s="30" t="n"/>
      <c r="D68" s="31" t="n"/>
      <c r="E68" s="30" t="n"/>
      <c r="G68" s="29" t="n"/>
      <c r="H68" s="30" t="n"/>
      <c r="I68" s="31" t="n"/>
      <c r="J68" s="14" t="n"/>
      <c r="K68" s="30" t="n"/>
    </row>
    <row r="69">
      <c r="B69" s="29" t="n"/>
      <c r="C69" s="30" t="n"/>
      <c r="D69" s="31" t="n"/>
      <c r="E69" s="30" t="n"/>
      <c r="G69" s="29" t="n"/>
      <c r="H69" s="30" t="n"/>
      <c r="I69" s="31" t="n"/>
      <c r="J69" s="14" t="n"/>
      <c r="K69" s="30" t="n"/>
    </row>
    <row r="70">
      <c r="B70" s="29" t="n"/>
      <c r="C70" s="30" t="n"/>
      <c r="D70" s="31" t="n"/>
      <c r="E70" s="30" t="n"/>
      <c r="G70" s="29" t="n"/>
      <c r="H70" s="30" t="n"/>
      <c r="I70" s="31" t="n"/>
      <c r="J70" s="14" t="n"/>
      <c r="K70" s="30" t="n"/>
    </row>
    <row r="71">
      <c r="B71" s="29" t="n"/>
      <c r="C71" s="30" t="n"/>
      <c r="D71" s="31" t="n"/>
      <c r="E71" s="30" t="n"/>
      <c r="G71" s="29" t="n"/>
      <c r="H71" s="30" t="n"/>
      <c r="I71" s="31" t="n"/>
      <c r="J71" s="14" t="n"/>
      <c r="K71" s="30" t="n"/>
    </row>
    <row r="72">
      <c r="B72" s="29" t="n"/>
      <c r="C72" s="30" t="n"/>
      <c r="D72" s="31" t="n"/>
      <c r="E72" s="30" t="n"/>
      <c r="G72" s="29" t="n"/>
      <c r="H72" s="30" t="n"/>
      <c r="I72" s="31" t="n"/>
      <c r="J72" s="14" t="n"/>
      <c r="K72" s="30" t="n"/>
    </row>
    <row r="73">
      <c r="B73" s="29" t="n"/>
      <c r="C73" s="30" t="n"/>
      <c r="D73" s="31" t="n"/>
      <c r="E73" s="30" t="n"/>
      <c r="G73" s="29" t="n"/>
      <c r="H73" s="30" t="n"/>
      <c r="I73" s="31" t="n"/>
      <c r="J73" s="14" t="n"/>
      <c r="K73" s="30" t="n"/>
    </row>
    <row r="74">
      <c r="B74" s="29" t="n"/>
      <c r="C74" s="30" t="n"/>
      <c r="D74" s="31" t="n"/>
      <c r="E74" s="30" t="n"/>
      <c r="G74" s="29" t="n"/>
      <c r="H74" s="30" t="n"/>
      <c r="I74" s="31" t="n"/>
      <c r="J74" s="14" t="n"/>
      <c r="K74" s="30" t="n"/>
    </row>
    <row r="75">
      <c r="B75" s="29" t="n"/>
      <c r="C75" s="30" t="n"/>
      <c r="D75" s="31" t="n"/>
      <c r="E75" s="30" t="n"/>
      <c r="G75" s="29" t="n"/>
      <c r="H75" s="30" t="n"/>
      <c r="I75" s="31" t="n"/>
      <c r="J75" s="14" t="n"/>
      <c r="K75" s="30" t="n"/>
    </row>
    <row r="76">
      <c r="B76" s="29" t="n"/>
      <c r="C76" s="30" t="n"/>
      <c r="D76" s="31" t="n"/>
      <c r="E76" s="30" t="n"/>
      <c r="G76" s="29" t="n"/>
      <c r="H76" s="30" t="n"/>
      <c r="I76" s="31" t="n"/>
      <c r="J76" s="14" t="n"/>
      <c r="K76" s="30" t="n"/>
    </row>
    <row r="77">
      <c r="B77" s="29" t="n"/>
      <c r="C77" s="30" t="n"/>
      <c r="D77" s="31" t="n"/>
      <c r="E77" s="30" t="n"/>
      <c r="G77" s="29" t="n"/>
      <c r="H77" s="30" t="n"/>
      <c r="I77" s="31" t="n"/>
      <c r="J77" s="14" t="n"/>
      <c r="K77" s="30" t="n"/>
    </row>
    <row r="78">
      <c r="B78" s="29" t="n"/>
      <c r="C78" s="30" t="n"/>
      <c r="D78" s="31" t="n"/>
      <c r="E78" s="30" t="n"/>
      <c r="G78" s="29" t="n"/>
      <c r="H78" s="30" t="n"/>
      <c r="I78" s="31" t="n"/>
      <c r="J78" s="14" t="n"/>
      <c r="K78" s="30" t="n"/>
    </row>
    <row r="79">
      <c r="B79" s="29" t="n"/>
      <c r="C79" s="30" t="n"/>
      <c r="D79" s="31" t="n"/>
      <c r="E79" s="30" t="n"/>
      <c r="G79" s="29" t="n"/>
      <c r="H79" s="30" t="n"/>
      <c r="I79" s="31" t="n"/>
      <c r="J79" s="14" t="n"/>
      <c r="K79" s="30" t="n"/>
    </row>
    <row r="80">
      <c r="B80" s="29" t="n"/>
      <c r="C80" s="30" t="n"/>
      <c r="D80" s="31" t="n"/>
      <c r="E80" s="30" t="n"/>
      <c r="G80" s="29" t="n"/>
      <c r="H80" s="30" t="n"/>
      <c r="I80" s="31" t="n"/>
      <c r="J80" s="14" t="n"/>
      <c r="K80" s="30" t="n"/>
    </row>
    <row r="81">
      <c r="B81" s="29" t="n"/>
      <c r="C81" s="30" t="n"/>
      <c r="D81" s="31" t="n"/>
      <c r="E81" s="30" t="n"/>
      <c r="G81" s="29" t="n"/>
      <c r="H81" s="30" t="n"/>
      <c r="I81" s="31" t="n"/>
      <c r="J81" s="14" t="n"/>
      <c r="K81" s="30" t="n"/>
    </row>
    <row r="82">
      <c r="B82" s="29" t="n"/>
      <c r="C82" s="30" t="n"/>
      <c r="D82" s="31" t="n"/>
      <c r="E82" s="30" t="n"/>
      <c r="G82" s="29" t="n"/>
      <c r="H82" s="30" t="n"/>
      <c r="I82" s="31" t="n"/>
      <c r="J82" s="14" t="n"/>
      <c r="K82" s="30" t="n"/>
    </row>
    <row r="83">
      <c r="B83" s="29" t="n"/>
      <c r="C83" s="30" t="n"/>
      <c r="D83" s="31" t="n"/>
      <c r="E83" s="30" t="n"/>
      <c r="G83" s="29" t="n"/>
      <c r="H83" s="30" t="n"/>
      <c r="I83" s="31" t="n"/>
      <c r="J83" s="14" t="n"/>
      <c r="K83" s="30" t="n"/>
    </row>
    <row r="84">
      <c r="B84" s="29" t="n"/>
      <c r="C84" s="30" t="n"/>
      <c r="D84" s="31" t="n"/>
      <c r="E84" s="30" t="n"/>
      <c r="G84" s="29" t="n"/>
      <c r="H84" s="30" t="n"/>
      <c r="I84" s="31" t="n"/>
      <c r="J84" s="14" t="n"/>
      <c r="K84" s="30" t="n"/>
    </row>
    <row r="85">
      <c r="B85" s="29" t="n"/>
      <c r="C85" s="30" t="n"/>
      <c r="D85" s="31" t="n"/>
      <c r="E85" s="30" t="n"/>
      <c r="G85" s="29" t="n"/>
      <c r="H85" s="30" t="n"/>
      <c r="I85" s="31" t="n"/>
      <c r="J85" s="14" t="n"/>
      <c r="K85" s="30" t="n"/>
    </row>
    <row r="86">
      <c r="B86" s="29" t="n"/>
      <c r="C86" s="30" t="n"/>
      <c r="D86" s="31" t="n"/>
      <c r="E86" s="30" t="n"/>
      <c r="G86" s="29" t="n"/>
      <c r="H86" s="30" t="n"/>
      <c r="I86" s="31" t="n"/>
      <c r="J86" s="14" t="n"/>
      <c r="K86" s="30" t="n"/>
    </row>
    <row r="87">
      <c r="B87" s="29" t="n"/>
      <c r="C87" s="30" t="n"/>
      <c r="D87" s="31" t="n"/>
      <c r="E87" s="30" t="n"/>
      <c r="G87" s="29" t="n"/>
      <c r="H87" s="30" t="n"/>
      <c r="I87" s="31" t="n"/>
      <c r="J87" s="14" t="n"/>
      <c r="K87" s="30" t="n"/>
    </row>
    <row r="88">
      <c r="B88" s="29" t="n"/>
      <c r="C88" s="30" t="n"/>
      <c r="D88" s="31" t="n"/>
      <c r="E88" s="30" t="n"/>
      <c r="G88" s="29" t="n"/>
      <c r="H88" s="30" t="n"/>
      <c r="I88" s="31" t="n"/>
      <c r="J88" s="14" t="n"/>
      <c r="K88" s="30" t="n"/>
    </row>
    <row r="89">
      <c r="B89" s="29" t="n"/>
      <c r="C89" s="30" t="n"/>
      <c r="D89" s="31" t="n"/>
      <c r="E89" s="30" t="n"/>
      <c r="G89" s="29" t="n"/>
      <c r="H89" s="30" t="n"/>
      <c r="I89" s="31" t="n"/>
      <c r="J89" s="14" t="n"/>
      <c r="K89" s="30" t="n"/>
    </row>
    <row r="90">
      <c r="B90" s="29" t="n"/>
      <c r="C90" s="30" t="n"/>
      <c r="D90" s="31" t="n"/>
      <c r="E90" s="30" t="n"/>
      <c r="G90" s="29" t="n"/>
      <c r="H90" s="30" t="n"/>
      <c r="I90" s="31" t="n"/>
      <c r="J90" s="14" t="n"/>
      <c r="K90" s="30" t="n"/>
    </row>
    <row r="91">
      <c r="B91" s="29" t="n"/>
      <c r="C91" s="30" t="n"/>
      <c r="D91" s="31" t="n"/>
      <c r="E91" s="30" t="n"/>
      <c r="G91" s="29" t="n"/>
      <c r="H91" s="30" t="n"/>
      <c r="I91" s="31" t="n"/>
      <c r="J91" s="14" t="n"/>
      <c r="K91" s="30" t="n"/>
    </row>
    <row r="92">
      <c r="B92" s="29" t="n"/>
      <c r="C92" s="30" t="n"/>
      <c r="D92" s="31" t="n"/>
      <c r="E92" s="30" t="n"/>
      <c r="G92" s="29" t="n"/>
      <c r="H92" s="30" t="n"/>
      <c r="I92" s="31" t="n"/>
      <c r="J92" s="14" t="n"/>
      <c r="K92" s="30" t="n"/>
    </row>
    <row r="93">
      <c r="B93" s="29" t="n"/>
      <c r="C93" s="30" t="n"/>
      <c r="D93" s="31" t="n"/>
      <c r="E93" s="30" t="n"/>
      <c r="G93" s="29" t="n"/>
      <c r="H93" s="30" t="n"/>
      <c r="I93" s="31" t="n"/>
      <c r="J93" s="14" t="n"/>
      <c r="K93" s="30" t="n"/>
    </row>
    <row r="94">
      <c r="B94" s="29" t="n"/>
      <c r="C94" s="30" t="n"/>
      <c r="D94" s="31" t="n"/>
      <c r="E94" s="30" t="n"/>
      <c r="G94" s="29" t="n"/>
      <c r="H94" s="30" t="n"/>
      <c r="I94" s="31" t="n"/>
      <c r="J94" s="14" t="n"/>
      <c r="K94" s="30" t="n"/>
    </row>
    <row r="95">
      <c r="B95" s="29" t="n"/>
      <c r="C95" s="30" t="n"/>
      <c r="D95" s="31" t="n"/>
      <c r="E95" s="30" t="n"/>
      <c r="G95" s="29" t="n"/>
      <c r="H95" s="30" t="n"/>
      <c r="I95" s="31" t="n"/>
      <c r="J95" s="14" t="n"/>
      <c r="K95" s="30" t="n"/>
    </row>
    <row r="96">
      <c r="B96" s="29" t="n"/>
      <c r="C96" s="30" t="n"/>
      <c r="D96" s="31" t="n"/>
      <c r="E96" s="30" t="n"/>
      <c r="G96" s="29" t="n"/>
      <c r="H96" s="30" t="n"/>
      <c r="I96" s="31" t="n"/>
      <c r="J96" s="14" t="n"/>
      <c r="K96" s="30" t="n"/>
    </row>
    <row r="97">
      <c r="B97" s="29" t="n"/>
      <c r="C97" s="30" t="n"/>
      <c r="D97" s="31" t="n"/>
      <c r="E97" s="30" t="n"/>
      <c r="G97" s="29" t="n"/>
      <c r="H97" s="30" t="n"/>
      <c r="I97" s="31" t="n"/>
      <c r="J97" s="14" t="n"/>
      <c r="K97" s="30" t="n"/>
    </row>
    <row r="98">
      <c r="B98" s="29" t="n"/>
      <c r="C98" s="30" t="n"/>
      <c r="D98" s="31" t="n"/>
      <c r="E98" s="30" t="n"/>
      <c r="G98" s="29" t="n"/>
      <c r="H98" s="30" t="n"/>
      <c r="I98" s="31" t="n"/>
      <c r="J98" s="14" t="n"/>
      <c r="K98" s="30" t="n"/>
    </row>
    <row r="99">
      <c r="B99" s="29" t="n"/>
      <c r="C99" s="30" t="n"/>
      <c r="D99" s="31" t="n"/>
      <c r="E99" s="30" t="n"/>
      <c r="G99" s="29" t="n"/>
      <c r="H99" s="30" t="n"/>
      <c r="I99" s="31" t="n"/>
      <c r="J99" s="14" t="n"/>
      <c r="K99" s="30" t="n"/>
    </row>
    <row r="100">
      <c r="B100" s="29" t="n"/>
      <c r="C100" s="30" t="n"/>
      <c r="D100" s="31" t="n"/>
      <c r="E100" s="30" t="n"/>
      <c r="G100" s="29" t="n"/>
      <c r="H100" s="30" t="n"/>
      <c r="I100" s="31" t="n"/>
      <c r="J100" s="14" t="n"/>
      <c r="K100" s="30" t="n"/>
    </row>
    <row r="101">
      <c r="B101" s="29" t="n"/>
      <c r="C101" s="30" t="n"/>
      <c r="D101" s="31" t="n"/>
      <c r="E101" s="30" t="n"/>
      <c r="G101" s="29" t="n"/>
      <c r="H101" s="30" t="n"/>
      <c r="I101" s="31" t="n"/>
      <c r="J101" s="14" t="n"/>
      <c r="K101" s="30" t="n"/>
    </row>
    <row r="102">
      <c r="B102" s="29" t="n"/>
      <c r="C102" s="30" t="n"/>
      <c r="D102" s="31" t="n"/>
      <c r="E102" s="30" t="n"/>
      <c r="G102" s="29" t="n"/>
      <c r="H102" s="30" t="n"/>
      <c r="I102" s="31" t="n"/>
      <c r="J102" s="14" t="n"/>
      <c r="K102" s="30" t="n"/>
    </row>
    <row r="103">
      <c r="B103" s="29" t="n"/>
      <c r="C103" s="30" t="n"/>
      <c r="D103" s="31" t="n"/>
      <c r="E103" s="30" t="n"/>
      <c r="G103" s="29" t="n"/>
      <c r="H103" s="30" t="n"/>
      <c r="I103" s="31" t="n"/>
      <c r="J103" s="14" t="n"/>
      <c r="K103" s="30" t="n"/>
    </row>
    <row r="104">
      <c r="B104" s="29" t="n"/>
      <c r="C104" s="30" t="n"/>
      <c r="D104" s="31" t="n"/>
      <c r="E104" s="30" t="n"/>
      <c r="G104" s="29" t="n"/>
      <c r="H104" s="30" t="n"/>
      <c r="I104" s="31" t="n"/>
      <c r="J104" s="14" t="n"/>
      <c r="K104" s="30" t="n"/>
    </row>
    <row r="105">
      <c r="B105" s="29" t="n"/>
      <c r="C105" s="30" t="n"/>
      <c r="D105" s="31" t="n"/>
      <c r="E105" s="30" t="n"/>
      <c r="G105" s="29" t="n"/>
      <c r="H105" s="30" t="n"/>
      <c r="I105" s="31" t="n"/>
      <c r="J105" s="14" t="n"/>
      <c r="K105" s="30" t="n"/>
    </row>
    <row r="106">
      <c r="B106" s="29" t="n"/>
      <c r="C106" s="30" t="n"/>
      <c r="D106" s="31" t="n"/>
      <c r="E106" s="30" t="n"/>
      <c r="G106" s="29" t="n"/>
      <c r="H106" s="30" t="n"/>
      <c r="I106" s="31" t="n"/>
      <c r="J106" s="14" t="n"/>
      <c r="K106" s="30" t="n"/>
    </row>
    <row r="107">
      <c r="B107" s="29" t="n"/>
      <c r="C107" s="30" t="n"/>
      <c r="D107" s="31" t="n"/>
      <c r="E107" s="30" t="n"/>
      <c r="G107" s="29" t="n"/>
      <c r="H107" s="30" t="n"/>
      <c r="I107" s="31" t="n"/>
      <c r="J107" s="14" t="n"/>
      <c r="K107" s="30" t="n"/>
    </row>
    <row r="108">
      <c r="B108" s="29" t="n"/>
      <c r="C108" s="30" t="n"/>
      <c r="D108" s="31" t="n"/>
      <c r="E108" s="30" t="n"/>
      <c r="G108" s="29" t="n"/>
      <c r="H108" s="30" t="n"/>
      <c r="I108" s="31" t="n"/>
      <c r="J108" s="14" t="n"/>
      <c r="K108" s="30" t="n"/>
    </row>
    <row r="109">
      <c r="B109" s="29" t="n"/>
      <c r="C109" s="30" t="n"/>
      <c r="D109" s="31" t="n"/>
      <c r="E109" s="30" t="n"/>
      <c r="G109" s="29" t="n"/>
      <c r="H109" s="30" t="n"/>
      <c r="I109" s="31" t="n"/>
      <c r="J109" s="14" t="n"/>
      <c r="K109" s="30" t="n"/>
    </row>
    <row r="110">
      <c r="B110" s="29" t="n"/>
      <c r="C110" s="30" t="n"/>
      <c r="D110" s="31" t="n"/>
      <c r="E110" s="30" t="n"/>
      <c r="G110" s="29" t="n"/>
      <c r="H110" s="30" t="n"/>
      <c r="I110" s="31" t="n"/>
      <c r="J110" s="14" t="n"/>
      <c r="K110" s="30" t="n"/>
    </row>
    <row r="111">
      <c r="B111" s="29" t="n"/>
      <c r="C111" s="30" t="n"/>
      <c r="D111" s="31" t="n"/>
      <c r="E111" s="30" t="n"/>
      <c r="G111" s="29" t="n"/>
      <c r="H111" s="30" t="n"/>
      <c r="I111" s="31" t="n"/>
      <c r="J111" s="14" t="n"/>
      <c r="K111" s="30" t="n"/>
    </row>
    <row r="112">
      <c r="B112" s="29" t="n"/>
      <c r="C112" s="30" t="n"/>
      <c r="D112" s="31" t="n"/>
      <c r="E112" s="30" t="n"/>
      <c r="G112" s="29" t="n"/>
      <c r="H112" s="30" t="n"/>
      <c r="I112" s="31" t="n"/>
      <c r="J112" s="14" t="n"/>
      <c r="K112" s="30" t="n"/>
    </row>
    <row r="113">
      <c r="B113" s="29" t="n"/>
      <c r="C113" s="30" t="n"/>
      <c r="D113" s="31" t="n"/>
      <c r="E113" s="30" t="n"/>
      <c r="G113" s="29" t="n"/>
      <c r="H113" s="30" t="n"/>
      <c r="I113" s="31" t="n"/>
      <c r="J113" s="14" t="n"/>
      <c r="K113" s="30" t="n"/>
    </row>
    <row r="114">
      <c r="B114" s="29" t="n"/>
      <c r="C114" s="30" t="n"/>
      <c r="D114" s="31" t="n"/>
      <c r="E114" s="30" t="n"/>
      <c r="G114" s="29" t="n"/>
      <c r="H114" s="30" t="n"/>
      <c r="I114" s="31" t="n"/>
      <c r="J114" s="14" t="n"/>
      <c r="K114" s="30" t="n"/>
    </row>
    <row r="115">
      <c r="B115" s="29" t="n"/>
      <c r="C115" s="30" t="n"/>
      <c r="D115" s="31" t="n"/>
      <c r="E115" s="30" t="n"/>
      <c r="G115" s="29" t="n"/>
      <c r="H115" s="30" t="n"/>
      <c r="I115" s="31" t="n"/>
      <c r="J115" s="14" t="n"/>
      <c r="K115" s="30" t="n"/>
    </row>
    <row r="116">
      <c r="B116" s="29" t="n"/>
      <c r="C116" s="30" t="n"/>
      <c r="D116" s="31" t="n"/>
      <c r="E116" s="30" t="n"/>
      <c r="G116" s="29" t="n"/>
      <c r="H116" s="30" t="n"/>
      <c r="I116" s="31" t="n"/>
      <c r="J116" s="14" t="n"/>
      <c r="K116" s="30" t="n"/>
    </row>
    <row r="117">
      <c r="B117" s="29" t="n"/>
      <c r="C117" s="30" t="n"/>
      <c r="D117" s="31" t="n"/>
      <c r="E117" s="30" t="n"/>
      <c r="G117" s="29" t="n"/>
      <c r="H117" s="30" t="n"/>
      <c r="I117" s="31" t="n"/>
      <c r="J117" s="14" t="n"/>
      <c r="K117" s="30" t="n"/>
    </row>
    <row r="118">
      <c r="B118" s="29" t="n"/>
      <c r="C118" s="30" t="n"/>
      <c r="D118" s="31" t="n"/>
      <c r="E118" s="30" t="n"/>
      <c r="G118" s="29" t="n"/>
      <c r="H118" s="30" t="n"/>
      <c r="I118" s="31" t="n"/>
      <c r="J118" s="14" t="n"/>
      <c r="K118" s="30" t="n"/>
    </row>
    <row r="119">
      <c r="B119" s="29" t="n"/>
      <c r="C119" s="30" t="n"/>
      <c r="D119" s="31" t="n"/>
      <c r="E119" s="30" t="n"/>
      <c r="G119" s="29" t="n"/>
      <c r="H119" s="30" t="n"/>
      <c r="I119" s="31" t="n"/>
      <c r="J119" s="14" t="n"/>
      <c r="K119" s="30" t="n"/>
    </row>
    <row r="120">
      <c r="B120" s="29" t="n"/>
      <c r="C120" s="30" t="n"/>
      <c r="D120" s="31" t="n"/>
      <c r="E120" s="30" t="n"/>
      <c r="G120" s="29" t="n"/>
      <c r="H120" s="30" t="n"/>
      <c r="I120" s="31" t="n"/>
      <c r="J120" s="14" t="n"/>
      <c r="K120" s="30" t="n"/>
    </row>
    <row r="121">
      <c r="B121" s="29" t="n"/>
      <c r="C121" s="30" t="n"/>
      <c r="D121" s="31" t="n"/>
      <c r="E121" s="30" t="n"/>
      <c r="G121" s="29" t="n"/>
      <c r="H121" s="30" t="n"/>
      <c r="I121" s="31" t="n"/>
      <c r="J121" s="14" t="n"/>
      <c r="K121" s="30" t="n"/>
    </row>
    <row r="122">
      <c r="B122" s="29" t="n"/>
      <c r="C122" s="30" t="n"/>
      <c r="D122" s="31" t="n"/>
      <c r="E122" s="30" t="n"/>
      <c r="G122" s="29" t="n"/>
      <c r="H122" s="30" t="n"/>
      <c r="I122" s="31" t="n"/>
      <c r="J122" s="14" t="n"/>
      <c r="K122" s="30" t="n"/>
    </row>
    <row r="123">
      <c r="B123" s="29" t="n"/>
      <c r="C123" s="30" t="n"/>
      <c r="D123" s="31" t="n"/>
      <c r="E123" s="30" t="n"/>
      <c r="G123" s="29" t="n"/>
      <c r="H123" s="30" t="n"/>
      <c r="I123" s="31" t="n"/>
      <c r="J123" s="14" t="n"/>
      <c r="K123" s="30" t="n"/>
    </row>
    <row r="124">
      <c r="B124" s="29" t="n"/>
      <c r="C124" s="30" t="n"/>
      <c r="D124" s="31" t="n"/>
      <c r="E124" s="30" t="n"/>
      <c r="G124" s="29" t="n"/>
      <c r="H124" s="30" t="n"/>
      <c r="I124" s="31" t="n"/>
      <c r="J124" s="14" t="n"/>
      <c r="K124" s="30" t="n"/>
    </row>
    <row r="125">
      <c r="B125" s="29" t="n"/>
      <c r="C125" s="30" t="n"/>
      <c r="D125" s="31" t="n"/>
      <c r="E125" s="30" t="n"/>
      <c r="G125" s="29" t="n"/>
      <c r="H125" s="30" t="n"/>
      <c r="I125" s="31" t="n"/>
      <c r="J125" s="14" t="n"/>
      <c r="K125" s="30" t="n"/>
    </row>
  </sheetData>
  <mergeCells count="1">
    <mergeCell ref="A1:N1"/>
  </mergeCells>
  <conditionalFormatting sqref="C13">
    <cfRule type="cellIs" priority="1" operator="greaterThan" dxfId="0">
      <formula>0.10</formula>
    </cfRule>
  </conditionalFormatting>
  <conditionalFormatting sqref="C14">
    <cfRule type="cellIs" priority="2" operator="greaterThan" dxfId="0">
      <formula>0.05</formula>
    </cfRule>
  </conditionalFormatting>
  <conditionalFormatting sqref="N9:N22">
    <cfRule type="colorScale" priority="3">
      <colorScale>
        <cfvo type="min"/>
        <cfvo type="percentile" val="50"/>
        <cfvo type="max"/>
        <color rgb="00F7F0CC"/>
        <color rgb="00E8B58F"/>
        <color rgb="00802F2D"/>
      </colorScale>
    </cfRule>
  </conditionalFormatting>
  <dataValidations count="4">
    <dataValidation sqref="C5" showDropDown="0" showInputMessage="0" showErrorMessage="0" allowBlank="1" type="list">
      <formula1>=Config!$D$2:$D$5</formula1>
    </dataValidation>
    <dataValidation sqref="C26:C125" showDropDown="0" showInputMessage="0" showErrorMessage="0" allowBlank="1" type="list">
      <formula1>=Config!$A$2:$A$9</formula1>
    </dataValidation>
    <dataValidation sqref="H26:H125" showDropDown="0" showInputMessage="0" showErrorMessage="0" allowBlank="1" type="list">
      <formula1>=Config!$B$2:$B$15</formula1>
    </dataValidation>
    <dataValidation sqref="J26:J125" showDropDown="0" showInputMessage="0" showErrorMessage="0" allowBlank="1" type="list">
      <formula1>=Config!$E$2:$E$3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2026-09-11T22:30:33Z</dcterms:created>
  <dcterms:modified xmlns:dcterms="http://purl.org/dc/terms/" xmlns:xsi="http://www.w3.org/2001/XMLSchema-instance" xsi:type="dcterms:W3CDTF">2026-09-13T16:32:49Z</dcterms:modified>
</cp:coreProperties>
</file>